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ota_\Downloads\FEDE\PLANILLAS\"/>
    </mc:Choice>
  </mc:AlternateContent>
  <xr:revisionPtr revIDLastSave="0" documentId="13_ncr:1_{3EE5632A-B4A6-415F-849C-065F4F3EBC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 Oficial" sheetId="1" r:id="rId1"/>
    <sheet name="RESUMEN" sheetId="2" r:id="rId2"/>
    <sheet name="Hoj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1" i="1" l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20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A21" i="1"/>
  <c r="AC21" i="1" s="1"/>
  <c r="AA22" i="1"/>
  <c r="AC22" i="1" s="1"/>
  <c r="AA23" i="1"/>
  <c r="AC23" i="1" s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20" i="1"/>
  <c r="AC20" i="1" s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5" i="2"/>
  <c r="K21" i="1" l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20" i="1"/>
  <c r="L20" i="1" s="1"/>
  <c r="I20" i="1"/>
  <c r="AJ33" i="1" l="1"/>
  <c r="AJ34" i="1" s="1"/>
  <c r="N6" i="2" l="1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O5" i="2"/>
  <c r="O4" i="2"/>
  <c r="I4" i="2"/>
  <c r="J4" i="2"/>
  <c r="L4" i="2"/>
  <c r="M4" i="2"/>
  <c r="N4" i="2"/>
  <c r="H4" i="2"/>
  <c r="H6" i="2"/>
  <c r="J6" i="2"/>
  <c r="K6" i="2"/>
  <c r="L6" i="2"/>
  <c r="M6" i="2"/>
  <c r="H7" i="2"/>
  <c r="J7" i="2"/>
  <c r="K7" i="2"/>
  <c r="L7" i="2"/>
  <c r="M7" i="2"/>
  <c r="H8" i="2"/>
  <c r="J8" i="2"/>
  <c r="K8" i="2"/>
  <c r="L8" i="2"/>
  <c r="M8" i="2"/>
  <c r="H9" i="2"/>
  <c r="J9" i="2"/>
  <c r="K9" i="2"/>
  <c r="L9" i="2"/>
  <c r="M9" i="2"/>
  <c r="H10" i="2"/>
  <c r="J10" i="2"/>
  <c r="K10" i="2"/>
  <c r="L10" i="2"/>
  <c r="M10" i="2"/>
  <c r="H11" i="2"/>
  <c r="J11" i="2"/>
  <c r="K11" i="2"/>
  <c r="L11" i="2"/>
  <c r="M11" i="2"/>
  <c r="H12" i="2"/>
  <c r="J12" i="2"/>
  <c r="K12" i="2"/>
  <c r="L12" i="2"/>
  <c r="M12" i="2"/>
  <c r="H13" i="2"/>
  <c r="J13" i="2"/>
  <c r="K13" i="2"/>
  <c r="L13" i="2"/>
  <c r="M13" i="2"/>
  <c r="H14" i="2"/>
  <c r="J14" i="2"/>
  <c r="K14" i="2"/>
  <c r="L14" i="2"/>
  <c r="M14" i="2"/>
  <c r="H15" i="2"/>
  <c r="J15" i="2"/>
  <c r="K15" i="2"/>
  <c r="L15" i="2"/>
  <c r="M15" i="2"/>
  <c r="H16" i="2"/>
  <c r="J16" i="2"/>
  <c r="K16" i="2"/>
  <c r="L16" i="2"/>
  <c r="M16" i="2"/>
  <c r="H17" i="2"/>
  <c r="J17" i="2"/>
  <c r="K17" i="2"/>
  <c r="L17" i="2"/>
  <c r="M17" i="2"/>
  <c r="H18" i="2"/>
  <c r="J18" i="2"/>
  <c r="K18" i="2"/>
  <c r="L18" i="2"/>
  <c r="M18" i="2"/>
  <c r="H19" i="2"/>
  <c r="J19" i="2"/>
  <c r="K19" i="2"/>
  <c r="L19" i="2"/>
  <c r="M19" i="2"/>
  <c r="H20" i="2"/>
  <c r="J20" i="2"/>
  <c r="K20" i="2"/>
  <c r="L20" i="2"/>
  <c r="M20" i="2"/>
  <c r="H21" i="2"/>
  <c r="J21" i="2"/>
  <c r="K21" i="2"/>
  <c r="L21" i="2"/>
  <c r="M21" i="2"/>
  <c r="H22" i="2"/>
  <c r="J22" i="2"/>
  <c r="K22" i="2"/>
  <c r="L22" i="2"/>
  <c r="M22" i="2"/>
  <c r="H23" i="2"/>
  <c r="J23" i="2"/>
  <c r="K23" i="2"/>
  <c r="L23" i="2"/>
  <c r="M23" i="2"/>
  <c r="H24" i="2"/>
  <c r="J24" i="2"/>
  <c r="K24" i="2"/>
  <c r="L24" i="2"/>
  <c r="M24" i="2"/>
  <c r="H25" i="2"/>
  <c r="J25" i="2"/>
  <c r="K25" i="2"/>
  <c r="L25" i="2"/>
  <c r="M25" i="2"/>
  <c r="H26" i="2"/>
  <c r="J26" i="2"/>
  <c r="K26" i="2"/>
  <c r="L26" i="2"/>
  <c r="M26" i="2"/>
  <c r="H27" i="2"/>
  <c r="J27" i="2"/>
  <c r="K27" i="2"/>
  <c r="L27" i="2"/>
  <c r="M27" i="2"/>
  <c r="H28" i="2"/>
  <c r="J28" i="2"/>
  <c r="K28" i="2"/>
  <c r="L28" i="2"/>
  <c r="M28" i="2"/>
  <c r="H29" i="2"/>
  <c r="J29" i="2"/>
  <c r="K29" i="2"/>
  <c r="L29" i="2"/>
  <c r="M29" i="2"/>
  <c r="J5" i="2"/>
  <c r="K5" i="2"/>
  <c r="L5" i="2"/>
  <c r="M5" i="2"/>
  <c r="N5" i="2"/>
  <c r="H5" i="2"/>
  <c r="AE23" i="1" l="1"/>
  <c r="AF23" i="1" s="1"/>
  <c r="AB23" i="1"/>
  <c r="AD23" i="1" s="1"/>
  <c r="AE34" i="1"/>
  <c r="AF34" i="1" s="1"/>
  <c r="AB34" i="1"/>
  <c r="AD34" i="1" s="1"/>
  <c r="AE33" i="1"/>
  <c r="AF33" i="1" s="1"/>
  <c r="AB33" i="1"/>
  <c r="AD33" i="1" s="1"/>
  <c r="AE31" i="1"/>
  <c r="AF31" i="1" s="1"/>
  <c r="AB31" i="1"/>
  <c r="AD31" i="1" s="1"/>
  <c r="AE42" i="1"/>
  <c r="AF42" i="1" s="1"/>
  <c r="AB42" i="1"/>
  <c r="AD42" i="1" s="1"/>
  <c r="AE41" i="1"/>
  <c r="AF41" i="1" s="1"/>
  <c r="AB41" i="1"/>
  <c r="AD41" i="1" s="1"/>
  <c r="AE40" i="1"/>
  <c r="AF40" i="1" s="1"/>
  <c r="AB40" i="1"/>
  <c r="AE39" i="1"/>
  <c r="AF39" i="1" s="1"/>
  <c r="AB39" i="1"/>
  <c r="AD39" i="1" s="1"/>
  <c r="AE38" i="1"/>
  <c r="AF38" i="1" s="1"/>
  <c r="AB38" i="1"/>
  <c r="AD38" i="1" s="1"/>
  <c r="AE25" i="1"/>
  <c r="AF25" i="1" s="1"/>
  <c r="AB25" i="1"/>
  <c r="AD25" i="1" s="1"/>
  <c r="AE35" i="1"/>
  <c r="AF35" i="1" s="1"/>
  <c r="AB35" i="1"/>
  <c r="AD35" i="1" s="1"/>
  <c r="AE21" i="1"/>
  <c r="AF21" i="1" s="1"/>
  <c r="AB21" i="1"/>
  <c r="AE44" i="1"/>
  <c r="AF44" i="1" s="1"/>
  <c r="AB44" i="1"/>
  <c r="AD44" i="1" s="1"/>
  <c r="AE32" i="1"/>
  <c r="AF32" i="1" s="1"/>
  <c r="AB32" i="1"/>
  <c r="AD32" i="1" s="1"/>
  <c r="AE43" i="1"/>
  <c r="AF43" i="1" s="1"/>
  <c r="AB43" i="1"/>
  <c r="AD43" i="1" s="1"/>
  <c r="AE30" i="1"/>
  <c r="AF30" i="1" s="1"/>
  <c r="AB30" i="1"/>
  <c r="AD30" i="1" s="1"/>
  <c r="AE29" i="1"/>
  <c r="AF29" i="1" s="1"/>
  <c r="AB29" i="1"/>
  <c r="AD29" i="1" s="1"/>
  <c r="AE28" i="1"/>
  <c r="AF28" i="1" s="1"/>
  <c r="AB28" i="1"/>
  <c r="AD28" i="1" s="1"/>
  <c r="AE27" i="1"/>
  <c r="AF27" i="1" s="1"/>
  <c r="AB27" i="1"/>
  <c r="AD27" i="1" s="1"/>
  <c r="AE26" i="1"/>
  <c r="AF26" i="1" s="1"/>
  <c r="AB26" i="1"/>
  <c r="AD26" i="1" s="1"/>
  <c r="AE37" i="1"/>
  <c r="AF37" i="1" s="1"/>
  <c r="AB37" i="1"/>
  <c r="AD37" i="1" s="1"/>
  <c r="AE36" i="1"/>
  <c r="AF36" i="1" s="1"/>
  <c r="AB36" i="1"/>
  <c r="AD36" i="1" s="1"/>
  <c r="AE24" i="1"/>
  <c r="AF24" i="1" s="1"/>
  <c r="AB24" i="1"/>
  <c r="AD24" i="1" s="1"/>
  <c r="AE22" i="1"/>
  <c r="AF22" i="1" s="1"/>
  <c r="AB22" i="1"/>
  <c r="AD22" i="1" s="1"/>
  <c r="AB20" i="1"/>
  <c r="AD20" i="1" s="1"/>
  <c r="AE20" i="1"/>
  <c r="AF20" i="1" s="1"/>
  <c r="AD40" i="1"/>
  <c r="G12" i="2" l="1"/>
  <c r="AF45" i="1"/>
  <c r="F60" i="1" s="1"/>
  <c r="AD21" i="1"/>
  <c r="AD45" i="1" s="1"/>
  <c r="F59" i="1" s="1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G13" i="2"/>
  <c r="F13" i="2"/>
  <c r="E13" i="2"/>
  <c r="D13" i="2"/>
  <c r="F12" i="2"/>
  <c r="E12" i="2"/>
  <c r="D12" i="2"/>
  <c r="G11" i="2"/>
  <c r="F11" i="2"/>
  <c r="E11" i="2"/>
  <c r="D11" i="2"/>
  <c r="G10" i="2"/>
  <c r="F10" i="2"/>
  <c r="E10" i="2"/>
  <c r="D10" i="2"/>
  <c r="G9" i="2"/>
  <c r="F9" i="2"/>
  <c r="E9" i="2"/>
  <c r="D9" i="2"/>
  <c r="G8" i="2"/>
  <c r="F8" i="2"/>
  <c r="E8" i="2"/>
  <c r="D8" i="2"/>
  <c r="G7" i="2"/>
  <c r="F7" i="2"/>
  <c r="E7" i="2"/>
  <c r="D7" i="2"/>
  <c r="G6" i="2"/>
  <c r="F6" i="2"/>
  <c r="E6" i="2"/>
  <c r="D6" i="2"/>
  <c r="S5" i="2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R5" i="2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Q5" i="2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P5" i="2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G5" i="2"/>
  <c r="F5" i="2"/>
  <c r="E5" i="2"/>
  <c r="D5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B5" i="2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E62" i="1"/>
  <c r="F62" i="1" s="1"/>
  <c r="E61" i="1"/>
  <c r="F61" i="1" s="1"/>
  <c r="G15" i="2" l="1"/>
  <c r="G14" i="2"/>
  <c r="F63" i="1"/>
  <c r="G17" i="2" l="1"/>
  <c r="G16" i="2"/>
  <c r="G19" i="2" l="1"/>
  <c r="G18" i="2"/>
  <c r="G21" i="2" l="1"/>
  <c r="G20" i="2"/>
  <c r="G23" i="2" l="1"/>
  <c r="G22" i="2"/>
  <c r="G25" i="2" l="1"/>
  <c r="G24" i="2"/>
  <c r="G29" i="2" l="1"/>
  <c r="G27" i="2"/>
  <c r="G28" i="2"/>
  <c r="G26" i="2"/>
</calcChain>
</file>

<file path=xl/sharedStrings.xml><?xml version="1.0" encoding="utf-8"?>
<sst xmlns="http://schemas.openxmlformats.org/spreadsheetml/2006/main" count="155" uniqueCount="115">
  <si>
    <t>EVENTO:</t>
  </si>
  <si>
    <t>SEDE:</t>
  </si>
  <si>
    <t>FECHA:</t>
  </si>
  <si>
    <t>LIGA DE ORIGEN:</t>
  </si>
  <si>
    <t>CLUB:</t>
  </si>
  <si>
    <t>E-MAIL:</t>
  </si>
  <si>
    <t>DIRECCIÓN CLUB:</t>
  </si>
  <si>
    <t>TELÉFONO:</t>
  </si>
  <si>
    <t>DELEGADO ÚNICO:</t>
  </si>
  <si>
    <t>TELÉFONO DELEGADO:</t>
  </si>
  <si>
    <t>E-MAIL DELEGADO:</t>
  </si>
  <si>
    <t>ENTRENADOR 1:</t>
  </si>
  <si>
    <t>TELÉFONO  ENTRENADOR 1:</t>
  </si>
  <si>
    <t>E-MAIL ENTRENADOR 1:</t>
  </si>
  <si>
    <t>ENTRENADOR 2:</t>
  </si>
  <si>
    <t>TELÉFONO  ENTRENADOR 2:</t>
  </si>
  <si>
    <t>E-MAIL ENTRENADOR 2:</t>
  </si>
  <si>
    <t>MARQUE (1) SI LA INSCRIPCIÓN ES ORDINARIA CLUB</t>
  </si>
  <si>
    <t>MARQUE (1) SI LA INSCRIPCIÓN EXTRAORDINARIA CLUB</t>
  </si>
  <si>
    <t>INFORMACIÓN COMPETIDORES</t>
  </si>
  <si>
    <t>MODALIDAD</t>
  </si>
  <si>
    <t>Nº</t>
  </si>
  <si>
    <t>NOMBRE COMPLETO</t>
  </si>
  <si>
    <t>RAMA</t>
  </si>
  <si>
    <t>FECHA NACIMIENTO</t>
  </si>
  <si>
    <t>CATEGORÍA</t>
  </si>
  <si>
    <t>CANTIDAD DE PRUEBAS A PAGAR</t>
  </si>
  <si>
    <t>ORDINARIA</t>
  </si>
  <si>
    <t>D</t>
  </si>
  <si>
    <t>M</t>
  </si>
  <si>
    <t>A</t>
  </si>
  <si>
    <t>PD</t>
  </si>
  <si>
    <t>AVAL DE LA LIGA</t>
  </si>
  <si>
    <t>FIRMAS ENTRENADORES</t>
  </si>
  <si>
    <t>FIRMA DELEGADO</t>
  </si>
  <si>
    <r>
      <rPr>
        <sz val="11"/>
        <color theme="0"/>
        <rFont val="Calibri"/>
        <family val="2"/>
      </rPr>
      <t>(F)</t>
    </r>
    <r>
      <rPr>
        <sz val="11"/>
        <color theme="0"/>
        <rFont val="Calibri"/>
        <family val="2"/>
      </rPr>
      <t>FIGURAS                        (L)LIBRE                     (SD) SOLO DANZA                                  (PD)PAREJA DANZA                     (PA)PAREJA ALTO</t>
    </r>
  </si>
  <si>
    <t>INSCRIPCIÓN</t>
  </si>
  <si>
    <t>ESTABLECIDO EN RESOLUCIÓN</t>
  </si>
  <si>
    <t>TOTAL DEPORTISTAS</t>
  </si>
  <si>
    <t>(1) MODALIDAD ORDINARIO</t>
  </si>
  <si>
    <t>(1) MODALIDAD EXTRAORDINARIO</t>
  </si>
  <si>
    <t>(2) MODALIDADES ORDINARIO</t>
  </si>
  <si>
    <t>(2) MODALIDADES EXTRAORDINARIO</t>
  </si>
  <si>
    <t>(3) MODALIDADES ORDINARIO</t>
  </si>
  <si>
    <t>(3) MODALIDADES EXTRAORDINARIO</t>
  </si>
  <si>
    <t xml:space="preserve">VALOR CLUB ORDINARIA </t>
  </si>
  <si>
    <t xml:space="preserve">VALOR INSCRIPCIÓN CLUB EXTRAORDINARIA </t>
  </si>
  <si>
    <t>VALOR TOTAL A TRANSFERIR POR EL CLUB</t>
  </si>
  <si>
    <t>/</t>
  </si>
  <si>
    <t>Notas:</t>
  </si>
  <si>
    <r>
      <rPr>
        <sz val="11"/>
        <color theme="1"/>
        <rFont val="Calibri"/>
        <family val="2"/>
      </rPr>
      <t xml:space="preserve">Para pagos utilice exclusivamente los canales indicados en el artículo correspondiente de la resolución de la convocatoria de este evento.
</t>
    </r>
  </si>
  <si>
    <t>La planilla debe ser enviada en la fecha límite de inscripción a los correos indicados en el item de inscripciones de la convocatoria.</t>
  </si>
  <si>
    <t>N°</t>
  </si>
  <si>
    <t>Nombre Club</t>
  </si>
  <si>
    <t>Liga</t>
  </si>
  <si>
    <t>Nombre de Deportista</t>
  </si>
  <si>
    <t>Rama</t>
  </si>
  <si>
    <t>Fecha de Nacimiento</t>
  </si>
  <si>
    <t>Categoría</t>
  </si>
  <si>
    <t>Nombre Entrenador 1</t>
  </si>
  <si>
    <t>N° Contacto</t>
  </si>
  <si>
    <t>Nombre Entrenador 2</t>
  </si>
  <si>
    <t>Delegado</t>
  </si>
  <si>
    <t>Femenino</t>
  </si>
  <si>
    <t>Infantil</t>
  </si>
  <si>
    <t>Masculino</t>
  </si>
  <si>
    <t>Cadetes</t>
  </si>
  <si>
    <t>Juvenil</t>
  </si>
  <si>
    <t>Junior Nacional</t>
  </si>
  <si>
    <t xml:space="preserve">Junior  </t>
  </si>
  <si>
    <t>Senior</t>
  </si>
  <si>
    <t>VALOR TOTAL DEPORTISTAS ORDINARIA</t>
  </si>
  <si>
    <t>VALOR TOTAL DEPORTISTAS EXTRA-ORDINARIA</t>
  </si>
  <si>
    <t>SHOW</t>
  </si>
  <si>
    <t>EXTRA</t>
  </si>
  <si>
    <t>TOTAL ORD</t>
  </si>
  <si>
    <t>TOTAL EXT</t>
  </si>
  <si>
    <t>La planilla debe diligenciarse totalmente EN MAYÚSCULAS. Casillas en blanco anulan la inscripción.  En caso de que se inscriban varias parejas (alto y de danza) deberá diligenciarse adicionalmente  la planilla elaborada para especificar la conformación de cada pareja.</t>
  </si>
  <si>
    <t>LIBRE</t>
  </si>
  <si>
    <t>DANZA</t>
  </si>
  <si>
    <t>PRE-TOTS</t>
  </si>
  <si>
    <t>ESPOIR BASICA</t>
  </si>
  <si>
    <t>ESPOIR INTERMEDIA</t>
  </si>
  <si>
    <t>CADETES BASICA</t>
  </si>
  <si>
    <t>CADETES INTERMEDIA</t>
  </si>
  <si>
    <t>YOUTH BASICA</t>
  </si>
  <si>
    <t>YOUTH INTERMEDIA</t>
  </si>
  <si>
    <t>JUNIOR BASICA</t>
  </si>
  <si>
    <t>JUNIOR INTERMEDIA</t>
  </si>
  <si>
    <t>SENIOR BASICA</t>
  </si>
  <si>
    <t>SENIOR INTERMEDIA</t>
  </si>
  <si>
    <t>NIVEL</t>
  </si>
  <si>
    <t>TOTS</t>
  </si>
  <si>
    <t>MINI</t>
  </si>
  <si>
    <t>ESPOIR</t>
  </si>
  <si>
    <t>CADETES</t>
  </si>
  <si>
    <t>YOUTH</t>
  </si>
  <si>
    <t>JUNIOR</t>
  </si>
  <si>
    <t>SENIOR</t>
  </si>
  <si>
    <t>MENORES</t>
  </si>
  <si>
    <t>MAYORES</t>
  </si>
  <si>
    <t>BASICA</t>
  </si>
  <si>
    <t>INTERMEDIA</t>
  </si>
  <si>
    <t>PRUEBAS</t>
  </si>
  <si>
    <t>CALI</t>
  </si>
  <si>
    <t>INLINE</t>
  </si>
  <si>
    <t>NIVEL A</t>
  </si>
  <si>
    <t>PROMOCIONAL</t>
  </si>
  <si>
    <t>29 ABRIL A 3 DE MAYO 2026</t>
  </si>
  <si>
    <t xml:space="preserve"> II Campeonato Nacional Interclubes Nivel 
Técnico A y Promocional </t>
  </si>
  <si>
    <t>CAMPEONATO NACIONAL INTERCLUBES                                                                                                                                PATINAJE ARTÍSTICO</t>
  </si>
  <si>
    <t>P.DANZA</t>
  </si>
  <si>
    <t>P.ALTO</t>
  </si>
  <si>
    <t>PROMOCIONAL BASICA</t>
  </si>
  <si>
    <t>PROMOCIONAL INTERMEDIA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</si>
</sst>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&quot;$&quot;\ * #,##0_-;\-&quot;$&quot;\ * #,##0_-;_-&quot;$&quot;\ * &quot;-&quot;??_-;_-@"/>
    <numFmt numFmtId="165" formatCode="_-&quot;$&quot;* #,##0_-;\-&quot;$&quot;* #,##0_-;_-&quot;$&quot;* &quot;-&quot;??_-;_-@"/>
  </numFmts>
  <fonts count="27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4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Open Sans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28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  <font>
      <sz val="24"/>
      <color theme="1"/>
      <name val="Calibri"/>
      <family val="2"/>
    </font>
    <font>
      <b/>
      <sz val="12"/>
      <color theme="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0000"/>
        <bgColor rgb="FFC00000"/>
      </patternFill>
    </fill>
    <fill>
      <patternFill patternType="solid">
        <fgColor rgb="FF3F3F3F"/>
        <bgColor rgb="FF3F3F3F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theme="9" tint="0.59999389629810485"/>
        <bgColor rgb="FFB4C6E7"/>
      </patternFill>
    </fill>
    <fill>
      <patternFill patternType="solid">
        <fgColor theme="9" tint="0.59999389629810485"/>
        <bgColor rgb="FFFFC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rgb="FFB4C6E7"/>
      </patternFill>
    </fill>
    <fill>
      <patternFill patternType="solid">
        <fgColor theme="5"/>
        <bgColor rgb="FFC00000"/>
      </patternFill>
    </fill>
    <fill>
      <patternFill patternType="solid">
        <fgColor theme="9" tint="0.39997558519241921"/>
        <bgColor rgb="FFC00000"/>
      </patternFill>
    </fill>
    <fill>
      <patternFill patternType="solid">
        <fgColor theme="7" tint="-0.249977111117893"/>
        <bgColor rgb="FFC00000"/>
      </patternFill>
    </fill>
    <fill>
      <patternFill patternType="solid">
        <fgColor rgb="FF7030A0"/>
        <bgColor rgb="FFC00000"/>
      </patternFill>
    </fill>
    <fill>
      <patternFill patternType="solid">
        <fgColor theme="2" tint="-0.249977111117893"/>
        <bgColor rgb="FFC00000"/>
      </patternFill>
    </fill>
    <fill>
      <patternFill patternType="solid">
        <fgColor theme="2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8" fillId="0" borderId="0" applyFont="0" applyFill="0" applyBorder="0" applyAlignment="0" applyProtection="0"/>
  </cellStyleXfs>
  <cellXfs count="231">
    <xf numFmtId="0" fontId="0" fillId="0" borderId="0" xfId="0"/>
    <xf numFmtId="0" fontId="3" fillId="2" borderId="1" xfId="0" applyFont="1" applyFill="1" applyBorder="1"/>
    <xf numFmtId="0" fontId="7" fillId="0" borderId="12" xfId="0" applyFont="1" applyBorder="1"/>
    <xf numFmtId="0" fontId="3" fillId="0" borderId="0" xfId="0" applyFont="1" applyAlignment="1">
      <alignment horizontal="center"/>
    </xf>
    <xf numFmtId="0" fontId="4" fillId="0" borderId="27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/>
    </xf>
    <xf numFmtId="0" fontId="6" fillId="3" borderId="37" xfId="0" applyFont="1" applyFill="1" applyBorder="1" applyAlignment="1">
      <alignment horizontal="center"/>
    </xf>
    <xf numFmtId="0" fontId="3" fillId="0" borderId="10" xfId="0" applyFont="1" applyBorder="1"/>
    <xf numFmtId="0" fontId="18" fillId="0" borderId="0" xfId="0" applyFont="1"/>
    <xf numFmtId="0" fontId="9" fillId="2" borderId="25" xfId="0" applyFont="1" applyFill="1" applyBorder="1" applyAlignment="1">
      <alignment vertical="center" wrapText="1"/>
    </xf>
    <xf numFmtId="0" fontId="4" fillId="0" borderId="26" xfId="0" applyFont="1" applyBorder="1"/>
    <xf numFmtId="0" fontId="3" fillId="2" borderId="27" xfId="0" applyFont="1" applyFill="1" applyBorder="1"/>
    <xf numFmtId="0" fontId="3" fillId="2" borderId="27" xfId="0" applyFont="1" applyFill="1" applyBorder="1" applyAlignment="1">
      <alignment wrapText="1"/>
    </xf>
    <xf numFmtId="0" fontId="7" fillId="0" borderId="35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3" fillId="2" borderId="1" xfId="0" applyFont="1" applyFill="1" applyBorder="1" applyProtection="1">
      <protection hidden="1"/>
    </xf>
    <xf numFmtId="0" fontId="5" fillId="2" borderId="1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164" fontId="13" fillId="0" borderId="12" xfId="0" applyNumberFormat="1" applyFont="1" applyBorder="1" applyAlignment="1" applyProtection="1">
      <alignment vertical="center"/>
      <protection hidden="1"/>
    </xf>
    <xf numFmtId="1" fontId="13" fillId="0" borderId="12" xfId="0" applyNumberFormat="1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23" fillId="12" borderId="14" xfId="0" applyFont="1" applyFill="1" applyBorder="1" applyAlignment="1" applyProtection="1">
      <alignment vertical="center" wrapText="1"/>
      <protection hidden="1"/>
    </xf>
    <xf numFmtId="0" fontId="4" fillId="12" borderId="15" xfId="0" applyFont="1" applyFill="1" applyBorder="1" applyProtection="1">
      <protection hidden="1"/>
    </xf>
    <xf numFmtId="0" fontId="4" fillId="12" borderId="16" xfId="0" applyFont="1" applyFill="1" applyBorder="1" applyProtection="1">
      <protection hidden="1"/>
    </xf>
    <xf numFmtId="0" fontId="4" fillId="12" borderId="57" xfId="0" applyFont="1" applyFill="1" applyBorder="1" applyProtection="1">
      <protection hidden="1"/>
    </xf>
    <xf numFmtId="0" fontId="0" fillId="12" borderId="0" xfId="0" applyFill="1" applyProtection="1">
      <protection hidden="1"/>
    </xf>
    <xf numFmtId="0" fontId="4" fillId="12" borderId="46" xfId="0" applyFont="1" applyFill="1" applyBorder="1" applyProtection="1">
      <protection hidden="1"/>
    </xf>
    <xf numFmtId="0" fontId="4" fillId="12" borderId="17" xfId="0" applyFont="1" applyFill="1" applyBorder="1" applyProtection="1">
      <protection hidden="1"/>
    </xf>
    <xf numFmtId="0" fontId="4" fillId="12" borderId="18" xfId="0" applyFont="1" applyFill="1" applyBorder="1" applyProtection="1">
      <protection hidden="1"/>
    </xf>
    <xf numFmtId="0" fontId="4" fillId="12" borderId="19" xfId="0" applyFont="1" applyFill="1" applyBorder="1" applyProtection="1">
      <protection hidden="1"/>
    </xf>
    <xf numFmtId="0" fontId="20" fillId="13" borderId="12" xfId="0" applyFont="1" applyFill="1" applyBorder="1" applyAlignment="1">
      <alignment horizontal="center"/>
    </xf>
    <xf numFmtId="1" fontId="8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23" fillId="0" borderId="12" xfId="0" applyFont="1" applyBorder="1" applyAlignment="1" applyProtection="1">
      <alignment horizontal="center"/>
      <protection locked="0"/>
    </xf>
    <xf numFmtId="41" fontId="3" fillId="0" borderId="36" xfId="1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0" fillId="0" borderId="66" xfId="0" applyBorder="1"/>
    <xf numFmtId="0" fontId="3" fillId="0" borderId="66" xfId="0" applyFont="1" applyBorder="1" applyAlignment="1">
      <alignment horizontal="center"/>
    </xf>
    <xf numFmtId="0" fontId="3" fillId="2" borderId="66" xfId="0" applyFont="1" applyFill="1" applyBorder="1"/>
    <xf numFmtId="0" fontId="3" fillId="12" borderId="1" xfId="0" applyFont="1" applyFill="1" applyBorder="1"/>
    <xf numFmtId="0" fontId="14" fillId="12" borderId="27" xfId="0" applyFont="1" applyFill="1" applyBorder="1" applyAlignment="1">
      <alignment horizontal="center"/>
    </xf>
    <xf numFmtId="0" fontId="4" fillId="12" borderId="27" xfId="0" applyFont="1" applyFill="1" applyBorder="1"/>
    <xf numFmtId="0" fontId="3" fillId="12" borderId="27" xfId="0" applyFont="1" applyFill="1" applyBorder="1"/>
    <xf numFmtId="0" fontId="4" fillId="12" borderId="27" xfId="0" applyFont="1" applyFill="1" applyBorder="1" applyProtection="1">
      <protection hidden="1"/>
    </xf>
    <xf numFmtId="164" fontId="13" fillId="0" borderId="30" xfId="0" applyNumberFormat="1" applyFont="1" applyBorder="1" applyAlignment="1" applyProtection="1">
      <alignment vertical="center"/>
      <protection hidden="1"/>
    </xf>
    <xf numFmtId="1" fontId="13" fillId="0" borderId="30" xfId="0" applyNumberFormat="1" applyFont="1" applyBorder="1" applyAlignment="1" applyProtection="1">
      <alignment horizontal="center" vertical="center"/>
      <protection hidden="1"/>
    </xf>
    <xf numFmtId="164" fontId="13" fillId="0" borderId="66" xfId="0" applyNumberFormat="1" applyFont="1" applyBorder="1" applyAlignment="1" applyProtection="1">
      <alignment vertical="center"/>
      <protection hidden="1"/>
    </xf>
    <xf numFmtId="1" fontId="13" fillId="0" borderId="66" xfId="0" applyNumberFormat="1" applyFont="1" applyBorder="1" applyAlignment="1" applyProtection="1">
      <alignment horizontal="center" vertical="center"/>
      <protection hidden="1"/>
    </xf>
    <xf numFmtId="0" fontId="4" fillId="0" borderId="33" xfId="0" applyFont="1" applyBorder="1"/>
    <xf numFmtId="0" fontId="3" fillId="2" borderId="27" xfId="0" applyFont="1" applyFill="1" applyBorder="1" applyProtection="1">
      <protection hidden="1"/>
    </xf>
    <xf numFmtId="0" fontId="6" fillId="3" borderId="31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23" fillId="12" borderId="15" xfId="0" applyFont="1" applyFill="1" applyBorder="1" applyAlignment="1" applyProtection="1">
      <alignment vertical="center" wrapText="1"/>
      <protection hidden="1"/>
    </xf>
    <xf numFmtId="0" fontId="3" fillId="2" borderId="27" xfId="0" applyFont="1" applyFill="1" applyBorder="1" applyAlignment="1">
      <alignment vertical="center"/>
    </xf>
    <xf numFmtId="14" fontId="3" fillId="2" borderId="1" xfId="0" applyNumberFormat="1" applyFont="1" applyFill="1" applyBorder="1"/>
    <xf numFmtId="14" fontId="3" fillId="0" borderId="12" xfId="0" applyNumberFormat="1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9" fillId="0" borderId="66" xfId="0" applyFont="1" applyBorder="1" applyAlignment="1" applyProtection="1">
      <alignment horizontal="center"/>
      <protection locked="0"/>
    </xf>
    <xf numFmtId="14" fontId="4" fillId="0" borderId="15" xfId="0" applyNumberFormat="1" applyFont="1" applyBorder="1"/>
    <xf numFmtId="0" fontId="6" fillId="3" borderId="57" xfId="0" applyFont="1" applyFill="1" applyBorder="1" applyAlignment="1">
      <alignment horizontal="center"/>
    </xf>
    <xf numFmtId="0" fontId="0" fillId="0" borderId="66" xfId="0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0" fillId="0" borderId="66" xfId="0" applyBorder="1" applyAlignment="1" applyProtection="1">
      <alignment horizontal="center"/>
      <protection locked="0"/>
    </xf>
    <xf numFmtId="0" fontId="4" fillId="0" borderId="27" xfId="0" applyFont="1" applyBorder="1" applyProtection="1">
      <protection hidden="1"/>
    </xf>
    <xf numFmtId="0" fontId="4" fillId="0" borderId="27" xfId="0" applyFont="1" applyBorder="1" applyAlignment="1" applyProtection="1">
      <alignment wrapText="1"/>
      <protection hidden="1"/>
    </xf>
    <xf numFmtId="0" fontId="22" fillId="0" borderId="27" xfId="0" applyFont="1" applyBorder="1" applyProtection="1">
      <protection locked="0"/>
    </xf>
    <xf numFmtId="0" fontId="3" fillId="2" borderId="27" xfId="0" applyFont="1" applyFill="1" applyBorder="1" applyAlignment="1">
      <alignment horizontal="center"/>
    </xf>
    <xf numFmtId="0" fontId="6" fillId="18" borderId="57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15" borderId="31" xfId="0" applyFont="1" applyFill="1" applyBorder="1" applyAlignment="1">
      <alignment horizontal="center"/>
    </xf>
    <xf numFmtId="0" fontId="6" fillId="16" borderId="31" xfId="0" applyFont="1" applyFill="1" applyBorder="1" applyAlignment="1" applyProtection="1">
      <alignment horizontal="center"/>
      <protection hidden="1"/>
    </xf>
    <xf numFmtId="0" fontId="6" fillId="17" borderId="31" xfId="0" applyFont="1" applyFill="1" applyBorder="1" applyAlignment="1" applyProtection="1">
      <alignment horizontal="center"/>
      <protection hidden="1"/>
    </xf>
    <xf numFmtId="0" fontId="6" fillId="18" borderId="31" xfId="0" applyFont="1" applyFill="1" applyBorder="1" applyAlignment="1">
      <alignment horizontal="center"/>
    </xf>
    <xf numFmtId="0" fontId="3" fillId="2" borderId="69" xfId="0" applyFont="1" applyFill="1" applyBorder="1" applyAlignment="1" applyProtection="1">
      <alignment horizontal="center"/>
      <protection hidden="1"/>
    </xf>
    <xf numFmtId="0" fontId="3" fillId="0" borderId="66" xfId="0" applyFont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/>
      <protection locked="0"/>
    </xf>
    <xf numFmtId="0" fontId="4" fillId="0" borderId="66" xfId="0" applyFont="1" applyBorder="1" applyAlignment="1" applyProtection="1">
      <alignment horizontal="center"/>
      <protection locked="0"/>
    </xf>
    <xf numFmtId="0" fontId="19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6" fillId="3" borderId="66" xfId="0" applyFont="1" applyFill="1" applyBorder="1" applyAlignment="1">
      <alignment horizontal="center" vertical="center"/>
    </xf>
    <xf numFmtId="0" fontId="4" fillId="0" borderId="70" xfId="0" applyFont="1" applyBorder="1"/>
    <xf numFmtId="0" fontId="6" fillId="19" borderId="57" xfId="0" applyFont="1" applyFill="1" applyBorder="1" applyAlignment="1">
      <alignment horizontal="center"/>
    </xf>
    <xf numFmtId="0" fontId="4" fillId="20" borderId="46" xfId="0" applyFont="1" applyFill="1" applyBorder="1"/>
    <xf numFmtId="0" fontId="6" fillId="3" borderId="10" xfId="0" applyFont="1" applyFill="1" applyBorder="1" applyAlignment="1" applyProtection="1">
      <alignment horizontal="center" vertical="center"/>
      <protection hidden="1"/>
    </xf>
    <xf numFmtId="0" fontId="4" fillId="0" borderId="11" xfId="0" applyFont="1" applyBorder="1" applyProtection="1"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Protection="1">
      <protection hidden="1"/>
    </xf>
    <xf numFmtId="0" fontId="24" fillId="0" borderId="38" xfId="0" applyFont="1" applyBorder="1" applyProtection="1">
      <protection hidden="1"/>
    </xf>
    <xf numFmtId="0" fontId="24" fillId="0" borderId="11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6" fillId="3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3" xfId="0" applyFont="1" applyBorder="1"/>
    <xf numFmtId="0" fontId="6" fillId="3" borderId="23" xfId="0" applyFont="1" applyFill="1" applyBorder="1" applyAlignment="1">
      <alignment horizontal="center" vertical="center"/>
    </xf>
    <xf numFmtId="0" fontId="4" fillId="0" borderId="28" xfId="0" applyFont="1" applyBorder="1"/>
    <xf numFmtId="0" fontId="6" fillId="3" borderId="14" xfId="0" applyFont="1" applyFill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9" xfId="0" applyFont="1" applyBorder="1"/>
    <xf numFmtId="0" fontId="6" fillId="3" borderId="24" xfId="0" applyFont="1" applyFill="1" applyBorder="1" applyAlignment="1">
      <alignment horizontal="center" vertical="center"/>
    </xf>
    <xf numFmtId="0" fontId="4" fillId="0" borderId="29" xfId="0" applyFont="1" applyBorder="1"/>
    <xf numFmtId="0" fontId="6" fillId="4" borderId="20" xfId="0" applyFont="1" applyFill="1" applyBorder="1" applyAlignment="1">
      <alignment horizontal="center" vertical="center"/>
    </xf>
    <xf numFmtId="0" fontId="4" fillId="0" borderId="21" xfId="0" applyFont="1" applyBorder="1"/>
    <xf numFmtId="0" fontId="4" fillId="0" borderId="43" xfId="0" applyFont="1" applyBorder="1"/>
    <xf numFmtId="0" fontId="6" fillId="4" borderId="67" xfId="0" applyFont="1" applyFill="1" applyBorder="1" applyAlignment="1" applyProtection="1">
      <alignment horizontal="center" vertical="center"/>
      <protection hidden="1"/>
    </xf>
    <xf numFmtId="0" fontId="4" fillId="0" borderId="59" xfId="0" applyFont="1" applyBorder="1" applyProtection="1">
      <protection hidden="1"/>
    </xf>
    <xf numFmtId="0" fontId="4" fillId="0" borderId="22" xfId="0" applyFont="1" applyBorder="1" applyProtection="1">
      <protection hidden="1"/>
    </xf>
    <xf numFmtId="0" fontId="23" fillId="0" borderId="1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1" fontId="8" fillId="0" borderId="10" xfId="0" applyNumberFormat="1" applyFont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/>
    </xf>
    <xf numFmtId="0" fontId="6" fillId="3" borderId="70" xfId="0" applyFont="1" applyFill="1" applyBorder="1" applyAlignment="1">
      <alignment horizontal="center" vertical="center"/>
    </xf>
    <xf numFmtId="0" fontId="6" fillId="3" borderId="68" xfId="0" applyFont="1" applyFill="1" applyBorder="1" applyAlignment="1" applyProtection="1">
      <alignment horizontal="center" wrapText="1"/>
      <protection hidden="1"/>
    </xf>
    <xf numFmtId="0" fontId="4" fillId="0" borderId="34" xfId="0" applyFont="1" applyBorder="1" applyProtection="1">
      <protection hidden="1"/>
    </xf>
    <xf numFmtId="0" fontId="26" fillId="13" borderId="66" xfId="0" applyFont="1" applyFill="1" applyBorder="1" applyAlignment="1">
      <alignment horizontal="center"/>
    </xf>
    <xf numFmtId="0" fontId="25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Border="1" applyProtection="1">
      <protection hidden="1"/>
    </xf>
    <xf numFmtId="0" fontId="4" fillId="0" borderId="27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0" fillId="0" borderId="0" xfId="0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4" fillId="0" borderId="8" xfId="0" applyFont="1" applyBorder="1" applyProtection="1">
      <protection hidden="1"/>
    </xf>
    <xf numFmtId="0" fontId="4" fillId="0" borderId="9" xfId="0" applyFont="1" applyBorder="1" applyProtection="1">
      <protection hidden="1"/>
    </xf>
    <xf numFmtId="0" fontId="6" fillId="3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21" fillId="2" borderId="10" xfId="0" applyFont="1" applyFill="1" applyBorder="1" applyAlignment="1" applyProtection="1">
      <alignment horizontal="center" vertical="center" wrapText="1"/>
      <protection hidden="1"/>
    </xf>
    <xf numFmtId="0" fontId="21" fillId="2" borderId="38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wrapText="1"/>
      <protection hidden="1"/>
    </xf>
    <xf numFmtId="0" fontId="4" fillId="0" borderId="38" xfId="0" applyFont="1" applyBorder="1" applyAlignment="1" applyProtection="1">
      <alignment wrapText="1"/>
      <protection hidden="1"/>
    </xf>
    <xf numFmtId="0" fontId="4" fillId="0" borderId="11" xfId="0" applyFont="1" applyBorder="1" applyAlignment="1" applyProtection="1">
      <alignment wrapText="1"/>
      <protection hidden="1"/>
    </xf>
    <xf numFmtId="0" fontId="21" fillId="2" borderId="14" xfId="0" applyFont="1" applyFill="1" applyBorder="1" applyAlignment="1" applyProtection="1">
      <alignment horizontal="center" vertical="center"/>
      <protection locked="0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Protection="1">
      <protection locked="0"/>
    </xf>
    <xf numFmtId="0" fontId="22" fillId="0" borderId="16" xfId="0" applyFont="1" applyBorder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8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38" xfId="0" applyFont="1" applyFill="1" applyBorder="1" applyAlignment="1" applyProtection="1">
      <alignment horizontal="center" vertical="center"/>
      <protection locked="0"/>
    </xf>
    <xf numFmtId="0" fontId="22" fillId="0" borderId="13" xfId="0" applyFont="1" applyBorder="1" applyProtection="1">
      <protection locked="0"/>
    </xf>
    <xf numFmtId="0" fontId="22" fillId="0" borderId="38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0" fontId="14" fillId="2" borderId="25" xfId="0" applyFont="1" applyFill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3" fillId="0" borderId="10" xfId="0" applyFont="1" applyBorder="1" applyAlignment="1" applyProtection="1">
      <alignment horizontal="left" vertical="center" wrapText="1"/>
      <protection hidden="1"/>
    </xf>
    <xf numFmtId="165" fontId="3" fillId="0" borderId="10" xfId="0" applyNumberFormat="1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164" fontId="16" fillId="8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41" xfId="0" applyFont="1" applyBorder="1" applyAlignment="1">
      <alignment horizontal="left" vertical="center"/>
    </xf>
    <xf numFmtId="0" fontId="4" fillId="0" borderId="42" xfId="0" applyFont="1" applyBorder="1"/>
    <xf numFmtId="0" fontId="4" fillId="0" borderId="59" xfId="0" applyFont="1" applyBorder="1"/>
    <xf numFmtId="0" fontId="4" fillId="0" borderId="45" xfId="0" applyFont="1" applyBorder="1"/>
    <xf numFmtId="0" fontId="0" fillId="0" borderId="0" xfId="0"/>
    <xf numFmtId="0" fontId="4" fillId="0" borderId="48" xfId="0" applyFont="1" applyBorder="1"/>
    <xf numFmtId="0" fontId="4" fillId="0" borderId="49" xfId="0" applyFont="1" applyBorder="1"/>
    <xf numFmtId="0" fontId="4" fillId="0" borderId="64" xfId="0" applyFont="1" applyBorder="1"/>
    <xf numFmtId="0" fontId="3" fillId="0" borderId="45" xfId="0" applyFont="1" applyBorder="1" applyAlignment="1">
      <alignment horizontal="left" vertical="center"/>
    </xf>
    <xf numFmtId="0" fontId="4" fillId="0" borderId="44" xfId="0" applyFont="1" applyBorder="1"/>
    <xf numFmtId="0" fontId="4" fillId="0" borderId="47" xfId="0" applyFont="1" applyBorder="1"/>
    <xf numFmtId="0" fontId="4" fillId="0" borderId="51" xfId="0" applyFont="1" applyBorder="1"/>
    <xf numFmtId="0" fontId="11" fillId="3" borderId="54" xfId="0" applyFont="1" applyFill="1" applyBorder="1" applyAlignment="1">
      <alignment horizontal="center" vertical="center"/>
    </xf>
    <xf numFmtId="0" fontId="4" fillId="0" borderId="55" xfId="0" applyFont="1" applyBorder="1"/>
    <xf numFmtId="0" fontId="4" fillId="0" borderId="56" xfId="0" applyFont="1" applyBorder="1"/>
    <xf numFmtId="0" fontId="3" fillId="5" borderId="10" xfId="0" applyFont="1" applyFill="1" applyBorder="1" applyAlignment="1" applyProtection="1">
      <alignment horizontal="left" wrapText="1"/>
      <protection hidden="1"/>
    </xf>
    <xf numFmtId="0" fontId="3" fillId="7" borderId="10" xfId="0" applyFont="1" applyFill="1" applyBorder="1" applyAlignment="1" applyProtection="1">
      <alignment horizontal="left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14" fillId="12" borderId="25" xfId="0" applyFont="1" applyFill="1" applyBorder="1" applyAlignment="1">
      <alignment horizontal="center"/>
    </xf>
    <xf numFmtId="0" fontId="4" fillId="12" borderId="26" xfId="0" applyFont="1" applyFill="1" applyBorder="1"/>
    <xf numFmtId="0" fontId="4" fillId="12" borderId="27" xfId="0" applyFont="1" applyFill="1" applyBorder="1"/>
    <xf numFmtId="0" fontId="3" fillId="14" borderId="66" xfId="0" applyFont="1" applyFill="1" applyBorder="1" applyAlignment="1" applyProtection="1">
      <alignment horizontal="center" vertical="center" wrapText="1"/>
      <protection hidden="1"/>
    </xf>
    <xf numFmtId="165" fontId="3" fillId="0" borderId="66" xfId="0" applyNumberFormat="1" applyFont="1" applyBorder="1" applyAlignment="1" applyProtection="1">
      <alignment horizontal="center" vertical="center"/>
      <protection hidden="1"/>
    </xf>
    <xf numFmtId="0" fontId="4" fillId="0" borderId="46" xfId="0" applyFont="1" applyBorder="1"/>
    <xf numFmtId="0" fontId="4" fillId="0" borderId="50" xfId="0" applyFont="1" applyBorder="1"/>
    <xf numFmtId="0" fontId="3" fillId="5" borderId="10" xfId="0" applyFont="1" applyFill="1" applyBorder="1" applyAlignment="1" applyProtection="1">
      <alignment horizontal="left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/>
      <protection hidden="1"/>
    </xf>
    <xf numFmtId="0" fontId="17" fillId="2" borderId="41" xfId="0" applyFont="1" applyFill="1" applyBorder="1" applyAlignment="1" applyProtection="1">
      <alignment horizontal="center" vertical="center" wrapText="1"/>
      <protection hidden="1"/>
    </xf>
    <xf numFmtId="0" fontId="4" fillId="0" borderId="58" xfId="0" applyFont="1" applyBorder="1" applyProtection="1">
      <protection hidden="1"/>
    </xf>
    <xf numFmtId="0" fontId="4" fillId="0" borderId="45" xfId="0" applyFont="1" applyBorder="1" applyProtection="1">
      <protection hidden="1"/>
    </xf>
    <xf numFmtId="0" fontId="4" fillId="0" borderId="48" xfId="0" applyFont="1" applyBorder="1" applyProtection="1">
      <protection hidden="1"/>
    </xf>
    <xf numFmtId="0" fontId="4" fillId="0" borderId="62" xfId="0" applyFont="1" applyBorder="1" applyProtection="1">
      <protection hidden="1"/>
    </xf>
    <xf numFmtId="0" fontId="3" fillId="2" borderId="59" xfId="0" applyFont="1" applyFill="1" applyBorder="1" applyAlignment="1" applyProtection="1">
      <alignment horizontal="left" vertical="top" wrapText="1"/>
      <protection hidden="1"/>
    </xf>
    <xf numFmtId="0" fontId="4" fillId="0" borderId="42" xfId="0" applyFont="1" applyBorder="1" applyProtection="1">
      <protection hidden="1"/>
    </xf>
    <xf numFmtId="0" fontId="4" fillId="0" borderId="44" xfId="0" applyFont="1" applyBorder="1" applyProtection="1">
      <protection hidden="1"/>
    </xf>
    <xf numFmtId="0" fontId="4" fillId="0" borderId="60" xfId="0" applyFont="1" applyBorder="1" applyProtection="1">
      <protection hidden="1"/>
    </xf>
    <xf numFmtId="0" fontId="3" fillId="2" borderId="25" xfId="0" applyFont="1" applyFill="1" applyBorder="1" applyAlignment="1" applyProtection="1">
      <alignment horizontal="left" vertical="center" wrapText="1"/>
      <protection hidden="1"/>
    </xf>
    <xf numFmtId="0" fontId="4" fillId="0" borderId="26" xfId="0" applyFont="1" applyBorder="1" applyProtection="1">
      <protection hidden="1"/>
    </xf>
    <xf numFmtId="0" fontId="4" fillId="0" borderId="61" xfId="0" applyFont="1" applyBorder="1" applyProtection="1">
      <protection hidden="1"/>
    </xf>
    <xf numFmtId="0" fontId="3" fillId="2" borderId="63" xfId="0" applyFont="1" applyFill="1" applyBorder="1" applyAlignment="1" applyProtection="1">
      <alignment horizontal="left" vertical="center"/>
      <protection hidden="1"/>
    </xf>
    <xf numFmtId="0" fontId="4" fillId="0" borderId="64" xfId="0" applyFont="1" applyBorder="1" applyProtection="1">
      <protection hidden="1"/>
    </xf>
    <xf numFmtId="0" fontId="4" fillId="0" borderId="65" xfId="0" applyFont="1" applyBorder="1" applyProtection="1">
      <protection hidden="1"/>
    </xf>
    <xf numFmtId="0" fontId="19" fillId="0" borderId="37" xfId="0" applyFont="1" applyBorder="1" applyAlignment="1" applyProtection="1">
      <alignment horizontal="center" vertical="center" wrapText="1"/>
      <protection hidden="1"/>
    </xf>
    <xf numFmtId="0" fontId="19" fillId="0" borderId="38" xfId="0" applyFont="1" applyBorder="1" applyAlignment="1" applyProtection="1">
      <alignment horizontal="center" vertical="center" wrapText="1"/>
      <protection hidden="1"/>
    </xf>
    <xf numFmtId="0" fontId="19" fillId="0" borderId="36" xfId="0" applyFont="1" applyBorder="1" applyAlignment="1" applyProtection="1">
      <alignment horizontal="center" vertical="center" wrapText="1"/>
      <protection hidden="1"/>
    </xf>
    <xf numFmtId="0" fontId="3" fillId="7" borderId="32" xfId="0" applyFont="1" applyFill="1" applyBorder="1" applyAlignment="1" applyProtection="1">
      <alignment horizontal="left" vertical="center" wrapText="1"/>
      <protection hidden="1"/>
    </xf>
    <xf numFmtId="0" fontId="4" fillId="0" borderId="33" xfId="0" applyFont="1" applyBorder="1" applyProtection="1">
      <protection hidden="1"/>
    </xf>
    <xf numFmtId="165" fontId="3" fillId="0" borderId="32" xfId="0" applyNumberFormat="1" applyFont="1" applyBorder="1" applyAlignment="1" applyProtection="1">
      <alignment horizontal="center" vertical="center"/>
      <protection hidden="1"/>
    </xf>
    <xf numFmtId="0" fontId="3" fillId="5" borderId="66" xfId="0" applyFont="1" applyFill="1" applyBorder="1" applyAlignment="1" applyProtection="1">
      <alignment horizontal="left" vertical="center" wrapText="1"/>
      <protection hidden="1"/>
    </xf>
    <xf numFmtId="0" fontId="4" fillId="0" borderId="66" xfId="0" applyFont="1" applyBorder="1" applyProtection="1">
      <protection hidden="1"/>
    </xf>
    <xf numFmtId="0" fontId="3" fillId="7" borderId="66" xfId="0" applyFont="1" applyFill="1" applyBorder="1" applyAlignment="1" applyProtection="1">
      <alignment horizontal="left" vertical="center" wrapText="1"/>
      <protection hidden="1"/>
    </xf>
    <xf numFmtId="0" fontId="3" fillId="10" borderId="10" xfId="0" applyFont="1" applyFill="1" applyBorder="1" applyAlignment="1" applyProtection="1">
      <alignment horizontal="left" vertical="center" wrapText="1"/>
      <protection hidden="1"/>
    </xf>
    <xf numFmtId="0" fontId="4" fillId="11" borderId="11" xfId="0" applyFont="1" applyFill="1" applyBorder="1" applyProtection="1">
      <protection hidden="1"/>
    </xf>
    <xf numFmtId="165" fontId="3" fillId="0" borderId="17" xfId="0" applyNumberFormat="1" applyFont="1" applyBorder="1" applyAlignment="1" applyProtection="1">
      <alignment horizontal="center" vertical="center"/>
      <protection hidden="1"/>
    </xf>
    <xf numFmtId="165" fontId="3" fillId="0" borderId="19" xfId="0" applyNumberFormat="1" applyFont="1" applyBorder="1" applyAlignment="1" applyProtection="1">
      <alignment horizontal="center" vertical="center"/>
      <protection hidden="1"/>
    </xf>
    <xf numFmtId="165" fontId="3" fillId="0" borderId="37" xfId="0" applyNumberFormat="1" applyFont="1" applyBorder="1" applyAlignment="1" applyProtection="1">
      <alignment horizontal="center" vertical="center"/>
      <protection hidden="1"/>
    </xf>
    <xf numFmtId="165" fontId="3" fillId="0" borderId="36" xfId="0" applyNumberFormat="1" applyFont="1" applyBorder="1" applyAlignment="1" applyProtection="1">
      <alignment horizontal="center" vertical="center"/>
      <protection hidden="1"/>
    </xf>
    <xf numFmtId="0" fontId="19" fillId="9" borderId="17" xfId="0" applyFont="1" applyFill="1" applyBorder="1" applyAlignment="1" applyProtection="1">
      <alignment horizontal="center" vertical="center" wrapText="1"/>
      <protection hidden="1"/>
    </xf>
    <xf numFmtId="0" fontId="19" fillId="9" borderId="18" xfId="0" applyFont="1" applyFill="1" applyBorder="1" applyAlignment="1" applyProtection="1">
      <alignment horizontal="center" vertical="center" wrapText="1"/>
      <protection hidden="1"/>
    </xf>
    <xf numFmtId="0" fontId="19" fillId="9" borderId="19" xfId="0" applyFont="1" applyFill="1" applyBorder="1" applyAlignment="1" applyProtection="1">
      <alignment horizontal="center" vertical="center" wrapText="1"/>
      <protection hidden="1"/>
    </xf>
  </cellXfs>
  <cellStyles count="2">
    <cellStyle name="Millares [0]" xfId="1" builtinId="6"/>
    <cellStyle name="Normal" xfId="0" builtinId="0"/>
  </cellStyles>
  <dxfs count="2">
    <dxf>
      <font>
        <b/>
      </font>
      <fill>
        <patternFill patternType="solid">
          <fgColor rgb="FFB8EF75"/>
          <bgColor rgb="FFB8EF75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171450</xdr:colOff>
      <xdr:row>1</xdr:row>
      <xdr:rowOff>257175</xdr:rowOff>
    </xdr:from>
    <xdr:ext cx="1895475" cy="438150"/>
    <xdr:pic>
      <xdr:nvPicPr>
        <xdr:cNvPr id="2" name="image1.jpg" descr="LOGO FEDEPATI JPG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447675</xdr:colOff>
      <xdr:row>1</xdr:row>
      <xdr:rowOff>0</xdr:rowOff>
    </xdr:from>
    <xdr:ext cx="1009650" cy="819150"/>
    <xdr:pic>
      <xdr:nvPicPr>
        <xdr:cNvPr id="3" name="image2.png" descr="Icono Aislado De Patinaje Artístico Para Mujer Aislado En Backgrounf  Simple. Ilustraciones Vectoriales, Clip Art Vectorizado Libre De Derechos.  Image 96519132.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2284639</xdr:colOff>
      <xdr:row>0</xdr:row>
      <xdr:rowOff>0</xdr:rowOff>
    </xdr:from>
    <xdr:ext cx="1009650" cy="819150"/>
    <xdr:pic>
      <xdr:nvPicPr>
        <xdr:cNvPr id="4" name="image2.pn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78853" y="0"/>
          <a:ext cx="100965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03"/>
  <sheetViews>
    <sheetView tabSelected="1" topLeftCell="G13" zoomScale="70" zoomScaleNormal="70" workbookViewId="0">
      <selection activeCell="W40" sqref="W40"/>
    </sheetView>
  </sheetViews>
  <sheetFormatPr baseColWidth="10" defaultColWidth="14.44140625" defaultRowHeight="15" customHeight="1"/>
  <cols>
    <col min="1" max="1" width="5.88671875" customWidth="1"/>
    <col min="2" max="2" width="6.88671875" customWidth="1"/>
    <col min="3" max="3" width="27.5546875" customWidth="1"/>
    <col min="4" max="4" width="59.44140625" customWidth="1"/>
    <col min="5" max="5" width="19.109375" customWidth="1"/>
    <col min="6" max="6" width="12.109375" customWidth="1"/>
    <col min="7" max="8" width="10.6640625" customWidth="1"/>
    <col min="9" max="9" width="10.6640625" hidden="1" customWidth="1"/>
    <col min="10" max="12" width="15.5546875" hidden="1" customWidth="1"/>
    <col min="13" max="13" width="13.44140625" customWidth="1"/>
    <col min="14" max="15" width="10.6640625" customWidth="1"/>
    <col min="16" max="16" width="6.6640625" customWidth="1"/>
    <col min="17" max="17" width="4.5546875" customWidth="1"/>
    <col min="18" max="19" width="8.109375" customWidth="1"/>
    <col min="20" max="21" width="9.6640625" customWidth="1"/>
    <col min="22" max="23" width="13.44140625" customWidth="1"/>
    <col min="24" max="25" width="10.6640625" customWidth="1"/>
    <col min="26" max="26" width="24.6640625" customWidth="1"/>
    <col min="27" max="27" width="8.109375" hidden="1" customWidth="1"/>
    <col min="28" max="28" width="10.6640625" hidden="1" customWidth="1"/>
    <col min="29" max="29" width="9.5546875" hidden="1" customWidth="1"/>
    <col min="30" max="30" width="10.6640625" hidden="1" customWidth="1"/>
    <col min="31" max="42" width="11.44140625" hidden="1" customWidth="1"/>
    <col min="43" max="48" width="11.44140625" customWidth="1"/>
  </cols>
  <sheetData>
    <row r="1" spans="1:48" ht="14.25" hidden="1" customHeight="1">
      <c r="A1" s="1"/>
      <c r="B1" s="27"/>
      <c r="C1" s="27"/>
      <c r="D1" s="135" t="s">
        <v>110</v>
      </c>
      <c r="E1" s="136"/>
      <c r="F1" s="136"/>
      <c r="G1" s="136"/>
      <c r="H1" s="136"/>
      <c r="I1" s="137"/>
      <c r="J1" s="137"/>
      <c r="K1" s="137"/>
      <c r="L1" s="137"/>
      <c r="M1" s="136"/>
      <c r="N1" s="136"/>
      <c r="O1" s="136"/>
      <c r="P1" s="136"/>
      <c r="Q1" s="136"/>
      <c r="R1" s="136"/>
      <c r="S1" s="137"/>
      <c r="T1" s="136"/>
      <c r="U1" s="137"/>
      <c r="V1" s="136"/>
      <c r="W1" s="137"/>
      <c r="X1" s="138"/>
      <c r="Y1" s="7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14.25" customHeight="1">
      <c r="A2" s="1"/>
      <c r="B2" s="28"/>
      <c r="C2" s="28"/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1"/>
      <c r="Y2" s="78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16.5" customHeight="1">
      <c r="A3" s="1"/>
      <c r="B3" s="28"/>
      <c r="C3" s="28"/>
      <c r="D3" s="139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1"/>
      <c r="Y3" s="7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4.25" customHeight="1">
      <c r="A4" s="1"/>
      <c r="B4" s="27"/>
      <c r="C4" s="27"/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1"/>
      <c r="Y4" s="78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22.2" customHeight="1">
      <c r="A5" s="1"/>
      <c r="B5" s="27"/>
      <c r="C5" s="27"/>
      <c r="D5" s="139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1"/>
      <c r="Y5" s="78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48" ht="15" hidden="1" customHeight="1">
      <c r="A6" s="1"/>
      <c r="B6" s="27"/>
      <c r="C6" s="27"/>
      <c r="D6" s="142"/>
      <c r="E6" s="143"/>
      <c r="F6" s="143"/>
      <c r="G6" s="143"/>
      <c r="H6" s="143"/>
      <c r="I6" s="137"/>
      <c r="J6" s="137"/>
      <c r="K6" s="137"/>
      <c r="L6" s="137"/>
      <c r="M6" s="143"/>
      <c r="N6" s="143"/>
      <c r="O6" s="143"/>
      <c r="P6" s="143"/>
      <c r="Q6" s="143"/>
      <c r="R6" s="143"/>
      <c r="S6" s="137"/>
      <c r="T6" s="143"/>
      <c r="U6" s="137"/>
      <c r="V6" s="143"/>
      <c r="W6" s="137"/>
      <c r="X6" s="144"/>
      <c r="Y6" s="7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4.25" hidden="1" customHeight="1">
      <c r="A7" s="1"/>
      <c r="B7" s="27"/>
      <c r="C7" s="27"/>
      <c r="D7" s="27"/>
      <c r="E7" s="27"/>
      <c r="F7" s="27"/>
      <c r="G7" s="27"/>
      <c r="H7" s="27"/>
      <c r="I7" s="63"/>
      <c r="J7" s="63"/>
      <c r="K7" s="63"/>
      <c r="L7" s="63"/>
      <c r="M7" s="27"/>
      <c r="N7" s="27"/>
      <c r="O7" s="27"/>
      <c r="P7" s="27"/>
      <c r="Q7" s="27"/>
      <c r="R7" s="27"/>
      <c r="S7" s="63"/>
      <c r="T7" s="27"/>
      <c r="U7" s="63"/>
      <c r="V7" s="27"/>
      <c r="W7" s="63"/>
      <c r="X7" s="27"/>
      <c r="Y7" s="63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14.25" hidden="1" customHeight="1">
      <c r="A8" s="1"/>
      <c r="B8" s="27"/>
      <c r="C8" s="27"/>
      <c r="D8" s="27"/>
      <c r="E8" s="27"/>
      <c r="F8" s="27"/>
      <c r="G8" s="27"/>
      <c r="H8" s="27"/>
      <c r="I8" s="63"/>
      <c r="J8" s="63"/>
      <c r="K8" s="63"/>
      <c r="L8" s="63"/>
      <c r="M8" s="27"/>
      <c r="N8" s="27"/>
      <c r="O8" s="27"/>
      <c r="P8" s="27"/>
      <c r="Q8" s="27"/>
      <c r="R8" s="27"/>
      <c r="S8" s="63"/>
      <c r="T8" s="27"/>
      <c r="U8" s="63"/>
      <c r="V8" s="27"/>
      <c r="W8" s="63"/>
      <c r="X8" s="27"/>
      <c r="Y8" s="63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44.25" customHeight="1">
      <c r="A9" s="1"/>
      <c r="B9" s="100" t="s">
        <v>0</v>
      </c>
      <c r="C9" s="101"/>
      <c r="D9" s="76" t="s">
        <v>109</v>
      </c>
      <c r="E9" s="102" t="s">
        <v>1</v>
      </c>
      <c r="F9" s="103"/>
      <c r="G9" s="104" t="s">
        <v>104</v>
      </c>
      <c r="H9" s="105"/>
      <c r="I9" s="106"/>
      <c r="J9" s="106"/>
      <c r="K9" s="106"/>
      <c r="L9" s="106"/>
      <c r="M9" s="105"/>
      <c r="N9" s="107"/>
      <c r="O9" s="100" t="s">
        <v>2</v>
      </c>
      <c r="P9" s="108"/>
      <c r="Q9" s="101"/>
      <c r="R9" s="147" t="s">
        <v>108</v>
      </c>
      <c r="S9" s="148"/>
      <c r="T9" s="149"/>
      <c r="U9" s="150"/>
      <c r="V9" s="149"/>
      <c r="W9" s="150"/>
      <c r="X9" s="151"/>
      <c r="Y9" s="79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0.25" customHeight="1">
      <c r="A10" s="1"/>
      <c r="B10" s="109" t="s">
        <v>3</v>
      </c>
      <c r="C10" s="110"/>
      <c r="D10" s="47"/>
      <c r="E10" s="145" t="s">
        <v>4</v>
      </c>
      <c r="F10" s="146"/>
      <c r="G10" s="126"/>
      <c r="H10" s="127"/>
      <c r="I10" s="128"/>
      <c r="J10" s="128"/>
      <c r="K10" s="128"/>
      <c r="L10" s="128"/>
      <c r="M10" s="127"/>
      <c r="N10" s="94"/>
      <c r="O10" s="109" t="s">
        <v>5</v>
      </c>
      <c r="P10" s="111"/>
      <c r="Q10" s="110"/>
      <c r="R10" s="152"/>
      <c r="S10" s="153"/>
      <c r="T10" s="154"/>
      <c r="U10" s="154"/>
      <c r="V10" s="154"/>
      <c r="W10" s="154"/>
      <c r="X10" s="155"/>
      <c r="Y10" s="80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8" customHeight="1">
      <c r="A11" s="1"/>
      <c r="B11" s="109" t="s">
        <v>6</v>
      </c>
      <c r="C11" s="110"/>
      <c r="D11" s="47"/>
      <c r="E11" s="145" t="s">
        <v>7</v>
      </c>
      <c r="F11" s="146"/>
      <c r="G11" s="126"/>
      <c r="H11" s="127"/>
      <c r="I11" s="128"/>
      <c r="J11" s="128"/>
      <c r="K11" s="128"/>
      <c r="L11" s="128"/>
      <c r="M11" s="127"/>
      <c r="N11" s="94"/>
      <c r="O11" s="109"/>
      <c r="P11" s="111"/>
      <c r="Q11" s="110"/>
      <c r="R11" s="156"/>
      <c r="S11" s="157"/>
      <c r="T11" s="157"/>
      <c r="U11" s="157"/>
      <c r="V11" s="157"/>
      <c r="W11" s="157"/>
      <c r="X11" s="158"/>
      <c r="Y11" s="80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1.75" customHeight="1">
      <c r="A12" s="1"/>
      <c r="B12" s="109" t="s">
        <v>8</v>
      </c>
      <c r="C12" s="110"/>
      <c r="D12" s="47"/>
      <c r="E12" s="145" t="s">
        <v>9</v>
      </c>
      <c r="F12" s="146"/>
      <c r="G12" s="126"/>
      <c r="H12" s="127"/>
      <c r="I12" s="128"/>
      <c r="J12" s="128"/>
      <c r="K12" s="128"/>
      <c r="L12" s="128"/>
      <c r="M12" s="127"/>
      <c r="N12" s="94"/>
      <c r="O12" s="109" t="s">
        <v>10</v>
      </c>
      <c r="P12" s="111"/>
      <c r="Q12" s="110"/>
      <c r="R12" s="159"/>
      <c r="S12" s="160"/>
      <c r="T12" s="161"/>
      <c r="U12" s="162"/>
      <c r="V12" s="161"/>
      <c r="W12" s="162"/>
      <c r="X12" s="163"/>
      <c r="Y12" s="80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33.75" customHeight="1">
      <c r="A13" s="1"/>
      <c r="B13" s="109" t="s">
        <v>11</v>
      </c>
      <c r="C13" s="110"/>
      <c r="D13" s="47"/>
      <c r="E13" s="145" t="s">
        <v>12</v>
      </c>
      <c r="F13" s="146"/>
      <c r="G13" s="126"/>
      <c r="H13" s="127"/>
      <c r="I13" s="128"/>
      <c r="J13" s="128"/>
      <c r="K13" s="128"/>
      <c r="L13" s="128"/>
      <c r="M13" s="127"/>
      <c r="N13" s="94"/>
      <c r="O13" s="109" t="s">
        <v>13</v>
      </c>
      <c r="P13" s="111"/>
      <c r="Q13" s="110"/>
      <c r="R13" s="159"/>
      <c r="S13" s="160"/>
      <c r="T13" s="161"/>
      <c r="U13" s="162"/>
      <c r="V13" s="161"/>
      <c r="W13" s="162"/>
      <c r="X13" s="163"/>
      <c r="Y13" s="80"/>
      <c r="Z13" s="1"/>
      <c r="AA13" s="1"/>
      <c r="AB13" s="68">
        <v>46086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32.25" customHeight="1">
      <c r="A14" s="1"/>
      <c r="B14" s="109" t="s">
        <v>14</v>
      </c>
      <c r="C14" s="110"/>
      <c r="D14" s="47"/>
      <c r="E14" s="145" t="s">
        <v>15</v>
      </c>
      <c r="F14" s="146"/>
      <c r="G14" s="126"/>
      <c r="H14" s="127"/>
      <c r="I14" s="128"/>
      <c r="J14" s="128"/>
      <c r="K14" s="128"/>
      <c r="L14" s="128"/>
      <c r="M14" s="127"/>
      <c r="N14" s="94"/>
      <c r="O14" s="109" t="s">
        <v>16</v>
      </c>
      <c r="P14" s="111"/>
      <c r="Q14" s="110"/>
      <c r="R14" s="152"/>
      <c r="S14" s="153"/>
      <c r="T14" s="154"/>
      <c r="U14" s="154"/>
      <c r="V14" s="154"/>
      <c r="W14" s="154"/>
      <c r="X14" s="155"/>
      <c r="Y14" s="80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57" customHeight="1">
      <c r="A15" s="1"/>
      <c r="B15" s="145" t="s">
        <v>17</v>
      </c>
      <c r="C15" s="110"/>
      <c r="D15" s="44">
        <v>1</v>
      </c>
      <c r="E15" s="145" t="s">
        <v>18</v>
      </c>
      <c r="F15" s="146"/>
      <c r="G15" s="129"/>
      <c r="H15" s="127"/>
      <c r="I15" s="128"/>
      <c r="J15" s="128"/>
      <c r="K15" s="128"/>
      <c r="L15" s="128"/>
      <c r="M15" s="127"/>
      <c r="N15" s="94"/>
      <c r="O15" s="109"/>
      <c r="P15" s="111"/>
      <c r="Q15" s="110"/>
      <c r="R15" s="156"/>
      <c r="S15" s="157"/>
      <c r="T15" s="157"/>
      <c r="U15" s="157"/>
      <c r="V15" s="157"/>
      <c r="W15" s="157"/>
      <c r="X15" s="158"/>
      <c r="Y15" s="80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>
        <v>6</v>
      </c>
      <c r="AM15" s="1" t="s">
        <v>80</v>
      </c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4.25" customHeight="1">
      <c r="A16" s="1"/>
      <c r="E16" s="3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>
        <v>7</v>
      </c>
      <c r="AM16" s="1" t="s">
        <v>80</v>
      </c>
      <c r="AN16" s="1"/>
      <c r="AO16" s="1" t="s">
        <v>99</v>
      </c>
      <c r="AP16" s="1"/>
      <c r="AQ16" s="1"/>
      <c r="AR16" s="1"/>
      <c r="AS16" s="1"/>
      <c r="AT16" s="1"/>
      <c r="AU16" s="1"/>
      <c r="AV16" s="1"/>
    </row>
    <row r="17" spans="1:48" ht="22.5" customHeight="1">
      <c r="A17" s="1"/>
      <c r="B17" s="120" t="s">
        <v>19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2"/>
      <c r="N17" s="123" t="s">
        <v>20</v>
      </c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>
        <v>8</v>
      </c>
      <c r="AM17" s="1" t="s">
        <v>92</v>
      </c>
      <c r="AN17" s="1"/>
      <c r="AO17" s="1" t="s">
        <v>100</v>
      </c>
      <c r="AP17" s="1"/>
      <c r="AQ17" s="1"/>
      <c r="AR17" s="1"/>
      <c r="AS17" s="1"/>
      <c r="AT17" s="1"/>
      <c r="AU17" s="1"/>
      <c r="AV17" s="1"/>
    </row>
    <row r="18" spans="1:48" ht="15.75" customHeight="1">
      <c r="A18" s="1"/>
      <c r="B18" s="112" t="s">
        <v>21</v>
      </c>
      <c r="C18" s="114" t="s">
        <v>22</v>
      </c>
      <c r="D18" s="115"/>
      <c r="E18" s="118" t="s">
        <v>23</v>
      </c>
      <c r="F18" s="130" t="s">
        <v>24</v>
      </c>
      <c r="G18" s="111"/>
      <c r="H18" s="110"/>
      <c r="I18" s="62"/>
      <c r="J18" s="62"/>
      <c r="K18" s="62"/>
      <c r="L18" s="72">
        <v>46022</v>
      </c>
      <c r="M18" s="96" t="s">
        <v>25</v>
      </c>
      <c r="N18" s="96" t="s">
        <v>91</v>
      </c>
      <c r="O18" s="134" t="s">
        <v>103</v>
      </c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2" t="s">
        <v>26</v>
      </c>
      <c r="AA18" s="21"/>
      <c r="AB18" s="22"/>
      <c r="AC18" s="4"/>
      <c r="AD18" s="5"/>
      <c r="AE18" s="1"/>
      <c r="AF18" s="1"/>
      <c r="AG18" s="1"/>
      <c r="AH18" s="1"/>
      <c r="AI18" s="1"/>
      <c r="AJ18" s="1"/>
      <c r="AK18" s="1"/>
      <c r="AL18" s="1">
        <v>9</v>
      </c>
      <c r="AM18" s="1" t="s">
        <v>92</v>
      </c>
      <c r="AN18" s="1"/>
      <c r="AO18" s="1" t="s">
        <v>101</v>
      </c>
      <c r="AP18" s="1"/>
      <c r="AQ18" s="1"/>
      <c r="AR18" s="1"/>
      <c r="AS18" s="1"/>
      <c r="AT18" s="1"/>
      <c r="AU18" s="1"/>
      <c r="AV18" s="1"/>
    </row>
    <row r="19" spans="1:48" ht="15" customHeight="1">
      <c r="A19" s="1"/>
      <c r="B19" s="113"/>
      <c r="C19" s="116"/>
      <c r="D19" s="117"/>
      <c r="E19" s="119"/>
      <c r="F19" s="6" t="s">
        <v>28</v>
      </c>
      <c r="G19" s="6" t="s">
        <v>29</v>
      </c>
      <c r="H19" s="6" t="s">
        <v>30</v>
      </c>
      <c r="I19" s="64"/>
      <c r="J19" s="64"/>
      <c r="K19" s="64"/>
      <c r="L19" s="73"/>
      <c r="M19" s="97"/>
      <c r="N19" s="131"/>
      <c r="O19" s="83" t="s">
        <v>73</v>
      </c>
      <c r="P19" s="98" t="s">
        <v>105</v>
      </c>
      <c r="Q19" s="99"/>
      <c r="R19" s="84" t="s">
        <v>79</v>
      </c>
      <c r="S19" s="84" t="s">
        <v>91</v>
      </c>
      <c r="T19" s="85" t="s">
        <v>78</v>
      </c>
      <c r="U19" s="85" t="s">
        <v>91</v>
      </c>
      <c r="V19" s="86" t="s">
        <v>111</v>
      </c>
      <c r="W19" s="86" t="s">
        <v>91</v>
      </c>
      <c r="X19" s="87" t="s">
        <v>112</v>
      </c>
      <c r="Y19" s="82" t="s">
        <v>91</v>
      </c>
      <c r="Z19" s="133"/>
      <c r="AA19" s="7" t="s">
        <v>73</v>
      </c>
      <c r="AB19" s="7" t="s">
        <v>27</v>
      </c>
      <c r="AC19" s="7" t="s">
        <v>73</v>
      </c>
      <c r="AD19" s="7" t="s">
        <v>75</v>
      </c>
      <c r="AE19" s="1" t="s">
        <v>74</v>
      </c>
      <c r="AF19" s="1" t="s">
        <v>76</v>
      </c>
      <c r="AG19" s="1"/>
      <c r="AH19" s="1"/>
      <c r="AI19" s="1"/>
      <c r="AJ19" s="1"/>
      <c r="AK19" s="1"/>
      <c r="AL19" s="1">
        <v>10</v>
      </c>
      <c r="AM19" s="1" t="s">
        <v>93</v>
      </c>
      <c r="AN19" s="1"/>
      <c r="AO19" s="1" t="s">
        <v>102</v>
      </c>
      <c r="AP19" s="1"/>
      <c r="AQ19" s="1"/>
      <c r="AR19" s="1"/>
      <c r="AS19" s="1"/>
      <c r="AT19" s="1"/>
      <c r="AU19" s="1"/>
      <c r="AV19" s="1"/>
    </row>
    <row r="20" spans="1:48" ht="14.25" customHeight="1">
      <c r="A20" s="1"/>
      <c r="B20" s="25">
        <v>1</v>
      </c>
      <c r="C20" s="95"/>
      <c r="D20" s="94"/>
      <c r="E20" s="45"/>
      <c r="F20" s="45"/>
      <c r="G20" s="45"/>
      <c r="H20" s="45"/>
      <c r="I20" s="45" t="str">
        <f>CONCATENATE(F20,"-",G20,"-",H20)</f>
        <v>--</v>
      </c>
      <c r="J20" s="45"/>
      <c r="K20" s="69" t="str">
        <f>CONCATENATE(F20,"-",G20,"-",H20)</f>
        <v>--</v>
      </c>
      <c r="L20" s="70" t="e">
        <f>DATEDIF(K20,L$18,"y")</f>
        <v>#VALUE!</v>
      </c>
      <c r="M20" s="77"/>
      <c r="N20" s="71"/>
      <c r="O20" s="90"/>
      <c r="P20" s="91"/>
      <c r="Q20" s="92"/>
      <c r="R20" s="89"/>
      <c r="S20" s="89"/>
      <c r="T20" s="89"/>
      <c r="U20" s="89"/>
      <c r="V20" s="89"/>
      <c r="W20" s="89"/>
      <c r="X20" s="89"/>
      <c r="Y20" s="89"/>
      <c r="Z20" s="88">
        <f>COUNTA(P20,R20,T20,V20,X20)</f>
        <v>0</v>
      </c>
      <c r="AA20" s="48" t="str">
        <f>IF(O20="X",1,"")</f>
        <v/>
      </c>
      <c r="AB20" s="49" t="str">
        <f t="shared" ref="AB20:AB44" si="0">IF(Z20=1,$D$52,IF(Z20=2,$D$54,IF(Z20&gt;=3,$D$56,"")))</f>
        <v/>
      </c>
      <c r="AC20" s="50" t="str">
        <f>IF(AA20=1,87000,"")</f>
        <v/>
      </c>
      <c r="AD20" s="51">
        <f>SUM(AB20:AC20)</f>
        <v>0</v>
      </c>
      <c r="AE20" s="51" t="str">
        <f t="shared" ref="AE20:AE44" si="1">IF(Z20=1,$D$53,IF(Z20=2,$D$55,IF(Z20&gt;=3,$D$57,"")))</f>
        <v/>
      </c>
      <c r="AF20" s="52">
        <f>SUM(AE20,AC20)</f>
        <v>0</v>
      </c>
      <c r="AG20" s="1"/>
      <c r="AH20" s="1"/>
      <c r="AI20" s="1"/>
      <c r="AJ20" s="1"/>
      <c r="AK20" s="1"/>
      <c r="AL20" s="1">
        <v>11</v>
      </c>
      <c r="AM20" s="1" t="s">
        <v>93</v>
      </c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4.25" customHeight="1">
      <c r="A21" s="1"/>
      <c r="B21" s="25">
        <v>2</v>
      </c>
      <c r="C21" s="95"/>
      <c r="D21" s="94"/>
      <c r="E21" s="45"/>
      <c r="F21" s="45"/>
      <c r="G21" s="45"/>
      <c r="H21" s="45"/>
      <c r="I21" s="45"/>
      <c r="J21" s="45"/>
      <c r="K21" s="69" t="str">
        <f t="shared" ref="K21:K44" si="2">CONCATENATE(F21,"-",G21,"-",H21)</f>
        <v>--</v>
      </c>
      <c r="L21" s="70" t="e">
        <f t="shared" ref="L21:L44" si="3">DATEDIF(K21,L$18,"y")</f>
        <v>#VALUE!</v>
      </c>
      <c r="M21" s="77"/>
      <c r="N21" s="71"/>
      <c r="O21" s="74"/>
      <c r="P21" s="91"/>
      <c r="Q21" s="92"/>
      <c r="R21" s="89"/>
      <c r="S21" s="89"/>
      <c r="T21" s="89"/>
      <c r="U21" s="89"/>
      <c r="V21" s="71"/>
      <c r="W21" s="71"/>
      <c r="X21" s="89"/>
      <c r="Y21" s="71"/>
      <c r="Z21" s="88">
        <f t="shared" ref="Z21:Z44" si="4">COUNTA(P21,R21,T21,V21,X21)</f>
        <v>0</v>
      </c>
      <c r="AA21" s="48" t="str">
        <f t="shared" ref="AA21:AA44" si="5">IF(O21="X",1,"")</f>
        <v/>
      </c>
      <c r="AB21" s="49" t="str">
        <f t="shared" si="0"/>
        <v/>
      </c>
      <c r="AC21" s="50" t="str">
        <f t="shared" ref="AC21:AC44" si="6">IF(AA21=1,87000,"")</f>
        <v/>
      </c>
      <c r="AD21" s="51">
        <f t="shared" ref="AD21:AD44" si="7">SUM(AB21:AC21)</f>
        <v>0</v>
      </c>
      <c r="AE21" s="51" t="str">
        <f t="shared" si="1"/>
        <v/>
      </c>
      <c r="AF21" s="52">
        <f t="shared" ref="AF21:AF44" si="8">SUM(AE21,AC21)</f>
        <v>0</v>
      </c>
      <c r="AG21" s="1"/>
      <c r="AH21" s="1"/>
      <c r="AI21" s="1"/>
      <c r="AJ21" s="1"/>
      <c r="AK21" s="1"/>
      <c r="AL21" s="1">
        <v>12</v>
      </c>
      <c r="AM21" s="1" t="s">
        <v>94</v>
      </c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4.25" customHeight="1">
      <c r="A22" s="1"/>
      <c r="B22" s="25">
        <v>3</v>
      </c>
      <c r="C22" s="95"/>
      <c r="D22" s="94"/>
      <c r="E22" s="45"/>
      <c r="F22" s="45"/>
      <c r="G22" s="45"/>
      <c r="H22" s="45"/>
      <c r="I22" s="45"/>
      <c r="J22" s="45"/>
      <c r="K22" s="69" t="str">
        <f t="shared" si="2"/>
        <v>--</v>
      </c>
      <c r="L22" s="70" t="e">
        <f t="shared" si="3"/>
        <v>#VALUE!</v>
      </c>
      <c r="M22" s="77"/>
      <c r="N22" s="71"/>
      <c r="O22" s="90"/>
      <c r="P22" s="91"/>
      <c r="Q22" s="92"/>
      <c r="R22" s="89"/>
      <c r="S22" s="89"/>
      <c r="T22" s="89"/>
      <c r="U22" s="89"/>
      <c r="V22" s="89"/>
      <c r="W22" s="89"/>
      <c r="X22" s="89"/>
      <c r="Y22" s="89"/>
      <c r="Z22" s="88">
        <f t="shared" si="4"/>
        <v>0</v>
      </c>
      <c r="AA22" s="48" t="str">
        <f t="shared" si="5"/>
        <v/>
      </c>
      <c r="AB22" s="49" t="str">
        <f t="shared" si="0"/>
        <v/>
      </c>
      <c r="AC22" s="50" t="str">
        <f t="shared" si="6"/>
        <v/>
      </c>
      <c r="AD22" s="51">
        <f t="shared" si="7"/>
        <v>0</v>
      </c>
      <c r="AE22" s="51" t="str">
        <f t="shared" si="1"/>
        <v/>
      </c>
      <c r="AF22" s="52">
        <f t="shared" si="8"/>
        <v>0</v>
      </c>
      <c r="AG22" s="1"/>
      <c r="AH22" s="1"/>
      <c r="AI22" s="1"/>
      <c r="AJ22" s="1"/>
      <c r="AK22" s="1"/>
      <c r="AL22" s="1">
        <v>13</v>
      </c>
      <c r="AM22" s="1" t="s">
        <v>94</v>
      </c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4.25" customHeight="1">
      <c r="A23" s="1"/>
      <c r="B23" s="25">
        <v>4</v>
      </c>
      <c r="C23" s="93"/>
      <c r="D23" s="94"/>
      <c r="E23" s="45"/>
      <c r="F23" s="45"/>
      <c r="G23" s="45"/>
      <c r="H23" s="45"/>
      <c r="I23" s="45"/>
      <c r="J23" s="45"/>
      <c r="K23" s="69" t="str">
        <f t="shared" si="2"/>
        <v>--</v>
      </c>
      <c r="L23" s="70" t="e">
        <f t="shared" si="3"/>
        <v>#VALUE!</v>
      </c>
      <c r="M23" s="77"/>
      <c r="N23" s="71"/>
      <c r="O23" s="74"/>
      <c r="P23" s="91"/>
      <c r="Q23" s="92"/>
      <c r="R23" s="89"/>
      <c r="S23" s="89"/>
      <c r="T23" s="89"/>
      <c r="U23" s="89"/>
      <c r="V23" s="89"/>
      <c r="W23" s="89"/>
      <c r="X23" s="89"/>
      <c r="Y23" s="89"/>
      <c r="Z23" s="88">
        <f t="shared" si="4"/>
        <v>0</v>
      </c>
      <c r="AA23" s="48" t="str">
        <f t="shared" si="5"/>
        <v/>
      </c>
      <c r="AB23" s="49" t="str">
        <f t="shared" si="0"/>
        <v/>
      </c>
      <c r="AC23" s="50" t="str">
        <f t="shared" si="6"/>
        <v/>
      </c>
      <c r="AD23" s="51">
        <f t="shared" si="7"/>
        <v>0</v>
      </c>
      <c r="AE23" s="51" t="str">
        <f t="shared" si="1"/>
        <v/>
      </c>
      <c r="AF23" s="52">
        <f t="shared" si="8"/>
        <v>0</v>
      </c>
      <c r="AG23" s="1"/>
      <c r="AH23" s="1"/>
      <c r="AI23" s="1"/>
      <c r="AJ23" s="1"/>
      <c r="AK23" s="1"/>
      <c r="AL23" s="1">
        <v>14</v>
      </c>
      <c r="AM23" s="1" t="s">
        <v>95</v>
      </c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4.25" customHeight="1">
      <c r="A24" s="1"/>
      <c r="B24" s="25">
        <v>5</v>
      </c>
      <c r="C24" s="93"/>
      <c r="D24" s="94"/>
      <c r="E24" s="45"/>
      <c r="F24" s="45"/>
      <c r="G24" s="45"/>
      <c r="H24" s="45"/>
      <c r="I24" s="45"/>
      <c r="J24" s="45"/>
      <c r="K24" s="69" t="str">
        <f t="shared" si="2"/>
        <v>--</v>
      </c>
      <c r="L24" s="70" t="e">
        <f t="shared" si="3"/>
        <v>#VALUE!</v>
      </c>
      <c r="M24" s="77"/>
      <c r="N24" s="71"/>
      <c r="O24" s="74"/>
      <c r="P24" s="91"/>
      <c r="Q24" s="92"/>
      <c r="R24" s="89"/>
      <c r="S24" s="89"/>
      <c r="T24" s="89"/>
      <c r="U24" s="89"/>
      <c r="V24" s="89"/>
      <c r="W24" s="89"/>
      <c r="X24" s="89"/>
      <c r="Y24" s="89"/>
      <c r="Z24" s="88">
        <f t="shared" si="4"/>
        <v>0</v>
      </c>
      <c r="AA24" s="48" t="str">
        <f t="shared" si="5"/>
        <v/>
      </c>
      <c r="AB24" s="49" t="str">
        <f t="shared" si="0"/>
        <v/>
      </c>
      <c r="AC24" s="50" t="str">
        <f t="shared" si="6"/>
        <v/>
      </c>
      <c r="AD24" s="51">
        <f t="shared" si="7"/>
        <v>0</v>
      </c>
      <c r="AE24" s="51" t="str">
        <f t="shared" si="1"/>
        <v/>
      </c>
      <c r="AF24" s="52">
        <f t="shared" si="8"/>
        <v>0</v>
      </c>
      <c r="AG24" s="1"/>
      <c r="AH24" s="1"/>
      <c r="AI24" s="1"/>
      <c r="AJ24" s="1"/>
      <c r="AK24" s="1"/>
      <c r="AL24" s="1">
        <v>15</v>
      </c>
      <c r="AM24" s="1" t="s">
        <v>95</v>
      </c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4.25" customHeight="1">
      <c r="A25" s="1"/>
      <c r="B25" s="25">
        <v>6</v>
      </c>
      <c r="C25" s="93"/>
      <c r="D25" s="94"/>
      <c r="E25" s="45"/>
      <c r="F25" s="45"/>
      <c r="G25" s="45"/>
      <c r="H25" s="45"/>
      <c r="I25" s="45"/>
      <c r="J25" s="45"/>
      <c r="K25" s="69" t="str">
        <f t="shared" si="2"/>
        <v>--</v>
      </c>
      <c r="L25" s="70" t="e">
        <f t="shared" si="3"/>
        <v>#VALUE!</v>
      </c>
      <c r="M25" s="77"/>
      <c r="N25" s="71"/>
      <c r="O25" s="74"/>
      <c r="P25" s="91"/>
      <c r="Q25" s="92"/>
      <c r="R25" s="89"/>
      <c r="S25" s="89"/>
      <c r="T25" s="89"/>
      <c r="U25" s="89"/>
      <c r="V25" s="89"/>
      <c r="W25" s="89"/>
      <c r="X25" s="89"/>
      <c r="Y25" s="89"/>
      <c r="Z25" s="88">
        <f t="shared" si="4"/>
        <v>0</v>
      </c>
      <c r="AA25" s="48" t="str">
        <f t="shared" si="5"/>
        <v/>
      </c>
      <c r="AB25" s="49" t="str">
        <f t="shared" si="0"/>
        <v/>
      </c>
      <c r="AC25" s="50" t="str">
        <f t="shared" si="6"/>
        <v/>
      </c>
      <c r="AD25" s="51">
        <f t="shared" si="7"/>
        <v>0</v>
      </c>
      <c r="AE25" s="51" t="str">
        <f t="shared" si="1"/>
        <v/>
      </c>
      <c r="AF25" s="52">
        <f t="shared" si="8"/>
        <v>0</v>
      </c>
      <c r="AG25" s="1"/>
      <c r="AH25" s="1"/>
      <c r="AI25" s="1"/>
      <c r="AJ25" s="1"/>
      <c r="AK25" s="1"/>
      <c r="AL25" s="1">
        <v>16</v>
      </c>
      <c r="AM25" s="1" t="s">
        <v>96</v>
      </c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4.25" customHeight="1">
      <c r="A26" s="1"/>
      <c r="B26" s="25">
        <v>7</v>
      </c>
      <c r="C26" s="93"/>
      <c r="D26" s="94"/>
      <c r="E26" s="45"/>
      <c r="F26" s="45"/>
      <c r="G26" s="45"/>
      <c r="H26" s="45"/>
      <c r="I26" s="45"/>
      <c r="J26" s="45"/>
      <c r="K26" s="69" t="str">
        <f t="shared" si="2"/>
        <v>--</v>
      </c>
      <c r="L26" s="70" t="e">
        <f t="shared" si="3"/>
        <v>#VALUE!</v>
      </c>
      <c r="M26" s="77"/>
      <c r="N26" s="71"/>
      <c r="O26" s="74"/>
      <c r="P26" s="91"/>
      <c r="Q26" s="92"/>
      <c r="R26" s="89"/>
      <c r="S26" s="89"/>
      <c r="T26" s="89"/>
      <c r="U26" s="89"/>
      <c r="V26" s="89"/>
      <c r="W26" s="89"/>
      <c r="X26" s="89"/>
      <c r="Y26" s="89"/>
      <c r="Z26" s="88">
        <f t="shared" si="4"/>
        <v>0</v>
      </c>
      <c r="AA26" s="48" t="str">
        <f t="shared" si="5"/>
        <v/>
      </c>
      <c r="AB26" s="49" t="str">
        <f t="shared" si="0"/>
        <v/>
      </c>
      <c r="AC26" s="50" t="str">
        <f t="shared" si="6"/>
        <v/>
      </c>
      <c r="AD26" s="51">
        <f t="shared" si="7"/>
        <v>0</v>
      </c>
      <c r="AE26" s="51" t="str">
        <f t="shared" si="1"/>
        <v/>
      </c>
      <c r="AF26" s="52">
        <f t="shared" si="8"/>
        <v>0</v>
      </c>
      <c r="AG26" s="1"/>
      <c r="AH26" s="1"/>
      <c r="AI26" s="1"/>
      <c r="AJ26" s="1"/>
      <c r="AK26" s="1"/>
      <c r="AL26" s="1">
        <v>17</v>
      </c>
      <c r="AM26" s="1" t="s">
        <v>97</v>
      </c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4.25" customHeight="1">
      <c r="A27" s="1"/>
      <c r="B27" s="25">
        <v>8</v>
      </c>
      <c r="C27" s="93"/>
      <c r="D27" s="94"/>
      <c r="E27" s="45"/>
      <c r="F27" s="45"/>
      <c r="G27" s="45"/>
      <c r="H27" s="45"/>
      <c r="I27" s="45"/>
      <c r="J27" s="45"/>
      <c r="K27" s="69" t="str">
        <f t="shared" si="2"/>
        <v>--</v>
      </c>
      <c r="L27" s="70" t="e">
        <f t="shared" si="3"/>
        <v>#VALUE!</v>
      </c>
      <c r="M27" s="77"/>
      <c r="N27" s="71"/>
      <c r="O27" s="74"/>
      <c r="P27" s="91"/>
      <c r="Q27" s="92"/>
      <c r="R27" s="89"/>
      <c r="S27" s="89"/>
      <c r="T27" s="89"/>
      <c r="U27" s="89"/>
      <c r="V27" s="89"/>
      <c r="W27" s="89"/>
      <c r="X27" s="89"/>
      <c r="Y27" s="89"/>
      <c r="Z27" s="88">
        <f t="shared" si="4"/>
        <v>0</v>
      </c>
      <c r="AA27" s="48" t="str">
        <f t="shared" si="5"/>
        <v/>
      </c>
      <c r="AB27" s="49" t="str">
        <f t="shared" si="0"/>
        <v/>
      </c>
      <c r="AC27" s="50" t="str">
        <f t="shared" si="6"/>
        <v/>
      </c>
      <c r="AD27" s="51">
        <f t="shared" si="7"/>
        <v>0</v>
      </c>
      <c r="AE27" s="51" t="str">
        <f t="shared" si="1"/>
        <v/>
      </c>
      <c r="AF27" s="52">
        <f t="shared" si="8"/>
        <v>0</v>
      </c>
      <c r="AG27" s="1"/>
      <c r="AH27" s="1"/>
      <c r="AI27" s="1"/>
      <c r="AJ27" s="1"/>
      <c r="AK27" s="1"/>
      <c r="AL27" s="1">
        <v>18</v>
      </c>
      <c r="AM27" s="1" t="s">
        <v>97</v>
      </c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4.25" customHeight="1">
      <c r="A28" s="1"/>
      <c r="B28" s="25">
        <v>9</v>
      </c>
      <c r="C28" s="93"/>
      <c r="D28" s="94"/>
      <c r="E28" s="45"/>
      <c r="F28" s="45"/>
      <c r="G28" s="45"/>
      <c r="H28" s="45"/>
      <c r="I28" s="45"/>
      <c r="J28" s="45"/>
      <c r="K28" s="69" t="str">
        <f t="shared" si="2"/>
        <v>--</v>
      </c>
      <c r="L28" s="70" t="e">
        <f t="shared" si="3"/>
        <v>#VALUE!</v>
      </c>
      <c r="M28" s="77"/>
      <c r="N28" s="71"/>
      <c r="O28" s="74"/>
      <c r="P28" s="91"/>
      <c r="Q28" s="92"/>
      <c r="R28" s="89"/>
      <c r="S28" s="89"/>
      <c r="T28" s="89"/>
      <c r="U28" s="89"/>
      <c r="V28" s="89"/>
      <c r="W28" s="89"/>
      <c r="X28" s="89"/>
      <c r="Y28" s="89"/>
      <c r="Z28" s="88">
        <f t="shared" si="4"/>
        <v>0</v>
      </c>
      <c r="AA28" s="48" t="str">
        <f t="shared" si="5"/>
        <v/>
      </c>
      <c r="AB28" s="49" t="str">
        <f t="shared" si="0"/>
        <v/>
      </c>
      <c r="AC28" s="50" t="str">
        <f t="shared" si="6"/>
        <v/>
      </c>
      <c r="AD28" s="51">
        <f t="shared" si="7"/>
        <v>0</v>
      </c>
      <c r="AE28" s="51" t="str">
        <f t="shared" si="1"/>
        <v/>
      </c>
      <c r="AF28" s="52">
        <f t="shared" si="8"/>
        <v>0</v>
      </c>
      <c r="AG28" s="1"/>
      <c r="AH28" s="1"/>
      <c r="AI28" s="1"/>
      <c r="AJ28" s="1"/>
      <c r="AK28" s="1"/>
      <c r="AL28" s="1">
        <v>19</v>
      </c>
      <c r="AM28" s="1" t="s">
        <v>98</v>
      </c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4.25" customHeight="1">
      <c r="A29" s="1"/>
      <c r="B29" s="25">
        <v>10</v>
      </c>
      <c r="C29" s="93"/>
      <c r="D29" s="94"/>
      <c r="E29" s="45"/>
      <c r="F29" s="45"/>
      <c r="G29" s="45"/>
      <c r="H29" s="45"/>
      <c r="I29" s="45"/>
      <c r="J29" s="45"/>
      <c r="K29" s="69" t="str">
        <f t="shared" si="2"/>
        <v>--</v>
      </c>
      <c r="L29" s="70" t="e">
        <f t="shared" si="3"/>
        <v>#VALUE!</v>
      </c>
      <c r="M29" s="77"/>
      <c r="N29" s="71"/>
      <c r="O29" s="74"/>
      <c r="P29" s="91"/>
      <c r="Q29" s="92"/>
      <c r="R29" s="89"/>
      <c r="S29" s="89"/>
      <c r="T29" s="89"/>
      <c r="U29" s="89"/>
      <c r="V29" s="89"/>
      <c r="W29" s="89"/>
      <c r="X29" s="89"/>
      <c r="Y29" s="89"/>
      <c r="Z29" s="88">
        <f t="shared" si="4"/>
        <v>0</v>
      </c>
      <c r="AA29" s="48" t="str">
        <f t="shared" si="5"/>
        <v/>
      </c>
      <c r="AB29" s="49" t="str">
        <f t="shared" si="0"/>
        <v/>
      </c>
      <c r="AC29" s="50" t="str">
        <f t="shared" si="6"/>
        <v/>
      </c>
      <c r="AD29" s="51">
        <f t="shared" si="7"/>
        <v>0</v>
      </c>
      <c r="AE29" s="51" t="str">
        <f t="shared" si="1"/>
        <v/>
      </c>
      <c r="AF29" s="52">
        <f t="shared" si="8"/>
        <v>0</v>
      </c>
      <c r="AG29" s="1"/>
      <c r="AH29" s="1"/>
      <c r="AI29" s="1"/>
      <c r="AJ29" s="1"/>
      <c r="AK29" s="1"/>
      <c r="AL29" s="1">
        <v>20</v>
      </c>
      <c r="AM29" s="1" t="s">
        <v>98</v>
      </c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4.25" customHeight="1">
      <c r="A30" s="1"/>
      <c r="B30" s="25">
        <v>11</v>
      </c>
      <c r="C30" s="93"/>
      <c r="D30" s="94"/>
      <c r="E30" s="45"/>
      <c r="F30" s="45"/>
      <c r="G30" s="45"/>
      <c r="H30" s="45"/>
      <c r="I30" s="45"/>
      <c r="J30" s="45"/>
      <c r="K30" s="69" t="str">
        <f t="shared" si="2"/>
        <v>--</v>
      </c>
      <c r="L30" s="70" t="e">
        <f t="shared" si="3"/>
        <v>#VALUE!</v>
      </c>
      <c r="M30" s="77"/>
      <c r="N30" s="71"/>
      <c r="O30" s="74"/>
      <c r="P30" s="91"/>
      <c r="Q30" s="92"/>
      <c r="R30" s="89"/>
      <c r="S30" s="89"/>
      <c r="T30" s="89"/>
      <c r="U30" s="89"/>
      <c r="V30" s="89"/>
      <c r="W30" s="89"/>
      <c r="X30" s="89"/>
      <c r="Y30" s="89"/>
      <c r="Z30" s="88">
        <f t="shared" si="4"/>
        <v>0</v>
      </c>
      <c r="AA30" s="48" t="str">
        <f t="shared" si="5"/>
        <v/>
      </c>
      <c r="AB30" s="49" t="str">
        <f t="shared" si="0"/>
        <v/>
      </c>
      <c r="AC30" s="50" t="str">
        <f t="shared" si="6"/>
        <v/>
      </c>
      <c r="AD30" s="51">
        <f t="shared" si="7"/>
        <v>0</v>
      </c>
      <c r="AE30" s="51" t="str">
        <f t="shared" si="1"/>
        <v/>
      </c>
      <c r="AF30" s="52">
        <f t="shared" si="8"/>
        <v>0</v>
      </c>
      <c r="AG30" s="1"/>
      <c r="AH30" s="1"/>
      <c r="AI30" s="1"/>
      <c r="AJ30" s="1"/>
      <c r="AK30" s="1"/>
      <c r="AL30" s="1">
        <v>21</v>
      </c>
      <c r="AM30" s="1" t="s">
        <v>98</v>
      </c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4.25" customHeight="1">
      <c r="A31" s="1"/>
      <c r="B31" s="25">
        <v>12</v>
      </c>
      <c r="C31" s="93"/>
      <c r="D31" s="94"/>
      <c r="E31" s="45"/>
      <c r="F31" s="45"/>
      <c r="G31" s="45"/>
      <c r="H31" s="45"/>
      <c r="I31" s="45"/>
      <c r="J31" s="45"/>
      <c r="K31" s="69" t="str">
        <f t="shared" si="2"/>
        <v>--</v>
      </c>
      <c r="L31" s="70" t="e">
        <f t="shared" si="3"/>
        <v>#VALUE!</v>
      </c>
      <c r="M31" s="77"/>
      <c r="N31" s="71"/>
      <c r="O31" s="74"/>
      <c r="P31" s="91"/>
      <c r="Q31" s="92"/>
      <c r="R31" s="89"/>
      <c r="S31" s="89"/>
      <c r="T31" s="89"/>
      <c r="U31" s="89"/>
      <c r="V31" s="89"/>
      <c r="W31" s="89"/>
      <c r="X31" s="89"/>
      <c r="Y31" s="89"/>
      <c r="Z31" s="88">
        <f t="shared" si="4"/>
        <v>0</v>
      </c>
      <c r="AA31" s="48" t="str">
        <f t="shared" si="5"/>
        <v/>
      </c>
      <c r="AB31" s="49" t="str">
        <f t="shared" si="0"/>
        <v/>
      </c>
      <c r="AC31" s="50" t="str">
        <f t="shared" si="6"/>
        <v/>
      </c>
      <c r="AD31" s="51">
        <f t="shared" si="7"/>
        <v>0</v>
      </c>
      <c r="AE31" s="51" t="str">
        <f t="shared" si="1"/>
        <v/>
      </c>
      <c r="AF31" s="52">
        <f t="shared" si="8"/>
        <v>0</v>
      </c>
      <c r="AG31" s="1"/>
      <c r="AH31" s="1"/>
      <c r="AI31" s="1"/>
      <c r="AJ31" s="1"/>
      <c r="AK31" s="1"/>
      <c r="AL31" s="1">
        <v>22</v>
      </c>
      <c r="AM31" s="1" t="s">
        <v>98</v>
      </c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4.25" customHeight="1">
      <c r="A32" s="1"/>
      <c r="B32" s="25">
        <v>13</v>
      </c>
      <c r="C32" s="93"/>
      <c r="D32" s="94"/>
      <c r="E32" s="45"/>
      <c r="F32" s="45"/>
      <c r="G32" s="45"/>
      <c r="H32" s="45"/>
      <c r="I32" s="45"/>
      <c r="J32" s="45"/>
      <c r="K32" s="69" t="str">
        <f t="shared" si="2"/>
        <v>--</v>
      </c>
      <c r="L32" s="70" t="e">
        <f t="shared" si="3"/>
        <v>#VALUE!</v>
      </c>
      <c r="M32" s="77"/>
      <c r="N32" s="71"/>
      <c r="O32" s="75"/>
      <c r="P32" s="91"/>
      <c r="Q32" s="92"/>
      <c r="R32" s="89"/>
      <c r="S32" s="89"/>
      <c r="T32" s="89"/>
      <c r="U32" s="89"/>
      <c r="V32" s="89"/>
      <c r="W32" s="89"/>
      <c r="X32" s="89"/>
      <c r="Y32" s="89"/>
      <c r="Z32" s="88">
        <f t="shared" si="4"/>
        <v>0</v>
      </c>
      <c r="AA32" s="48" t="str">
        <f t="shared" si="5"/>
        <v/>
      </c>
      <c r="AB32" s="49" t="str">
        <f t="shared" si="0"/>
        <v/>
      </c>
      <c r="AC32" s="50" t="str">
        <f t="shared" si="6"/>
        <v/>
      </c>
      <c r="AD32" s="51">
        <f t="shared" si="7"/>
        <v>0</v>
      </c>
      <c r="AE32" s="51" t="str">
        <f t="shared" si="1"/>
        <v/>
      </c>
      <c r="AF32" s="52">
        <f t="shared" si="8"/>
        <v>0</v>
      </c>
      <c r="AG32" s="1"/>
      <c r="AH32" s="1"/>
      <c r="AI32" s="1"/>
      <c r="AJ32" s="1"/>
      <c r="AK32" s="1"/>
      <c r="AL32" s="1">
        <v>23</v>
      </c>
      <c r="AM32" s="1" t="s">
        <v>98</v>
      </c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4.25" customHeight="1">
      <c r="A33" s="1"/>
      <c r="B33" s="25">
        <v>14</v>
      </c>
      <c r="C33" s="93"/>
      <c r="D33" s="94"/>
      <c r="E33" s="45"/>
      <c r="F33" s="45"/>
      <c r="G33" s="45"/>
      <c r="H33" s="45"/>
      <c r="I33" s="45"/>
      <c r="J33" s="45"/>
      <c r="K33" s="69" t="str">
        <f t="shared" si="2"/>
        <v>--</v>
      </c>
      <c r="L33" s="70" t="e">
        <f t="shared" si="3"/>
        <v>#VALUE!</v>
      </c>
      <c r="M33" s="77"/>
      <c r="N33" s="71"/>
      <c r="O33" s="74"/>
      <c r="P33" s="91"/>
      <c r="Q33" s="92"/>
      <c r="R33" s="89"/>
      <c r="S33" s="89"/>
      <c r="T33" s="89"/>
      <c r="U33" s="89"/>
      <c r="V33" s="89"/>
      <c r="W33" s="89"/>
      <c r="X33" s="89"/>
      <c r="Y33" s="89"/>
      <c r="Z33" s="88">
        <f t="shared" si="4"/>
        <v>0</v>
      </c>
      <c r="AA33" s="48" t="str">
        <f t="shared" si="5"/>
        <v/>
      </c>
      <c r="AB33" s="49" t="str">
        <f t="shared" si="0"/>
        <v/>
      </c>
      <c r="AC33" s="50" t="str">
        <f t="shared" si="6"/>
        <v/>
      </c>
      <c r="AD33" s="51">
        <f t="shared" si="7"/>
        <v>0</v>
      </c>
      <c r="AE33" s="51" t="str">
        <f t="shared" si="1"/>
        <v/>
      </c>
      <c r="AF33" s="52">
        <f t="shared" si="8"/>
        <v>0</v>
      </c>
      <c r="AG33" s="1"/>
      <c r="AH33" s="1"/>
      <c r="AI33" s="1"/>
      <c r="AJ33" s="1">
        <f>+(4*71000)+114000+275000</f>
        <v>673000</v>
      </c>
      <c r="AK33" s="1"/>
      <c r="AL33" s="1">
        <v>24</v>
      </c>
      <c r="AM33" s="1" t="s">
        <v>98</v>
      </c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4.25" customHeight="1">
      <c r="A34" s="1"/>
      <c r="B34" s="25">
        <v>15</v>
      </c>
      <c r="C34" s="93"/>
      <c r="D34" s="94"/>
      <c r="E34" s="45"/>
      <c r="F34" s="45"/>
      <c r="G34" s="45"/>
      <c r="H34" s="45"/>
      <c r="I34" s="45"/>
      <c r="J34" s="45"/>
      <c r="K34" s="69" t="str">
        <f t="shared" si="2"/>
        <v>--</v>
      </c>
      <c r="L34" s="70" t="e">
        <f t="shared" si="3"/>
        <v>#VALUE!</v>
      </c>
      <c r="M34" s="77"/>
      <c r="N34" s="71"/>
      <c r="O34" s="74"/>
      <c r="P34" s="91"/>
      <c r="Q34" s="92"/>
      <c r="R34" s="89"/>
      <c r="S34" s="89"/>
      <c r="T34" s="89"/>
      <c r="U34" s="89"/>
      <c r="V34" s="89"/>
      <c r="W34" s="89"/>
      <c r="X34" s="89"/>
      <c r="Y34" s="89"/>
      <c r="Z34" s="88">
        <f t="shared" si="4"/>
        <v>0</v>
      </c>
      <c r="AA34" s="48" t="str">
        <f t="shared" si="5"/>
        <v/>
      </c>
      <c r="AB34" s="49" t="str">
        <f t="shared" si="0"/>
        <v/>
      </c>
      <c r="AC34" s="50" t="str">
        <f t="shared" si="6"/>
        <v/>
      </c>
      <c r="AD34" s="51">
        <f t="shared" si="7"/>
        <v>0</v>
      </c>
      <c r="AE34" s="51" t="str">
        <f t="shared" si="1"/>
        <v/>
      </c>
      <c r="AF34" s="52">
        <f t="shared" si="8"/>
        <v>0</v>
      </c>
      <c r="AG34" s="1"/>
      <c r="AH34" s="1"/>
      <c r="AI34" s="1"/>
      <c r="AJ34" s="1">
        <f>285000+AJ33</f>
        <v>958000</v>
      </c>
      <c r="AK34" s="1"/>
      <c r="AL34" s="1">
        <v>25</v>
      </c>
      <c r="AM34" s="1" t="s">
        <v>98</v>
      </c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4.25" customHeight="1">
      <c r="A35" s="1"/>
      <c r="B35" s="25">
        <v>16</v>
      </c>
      <c r="C35" s="93"/>
      <c r="D35" s="94"/>
      <c r="E35" s="45"/>
      <c r="F35" s="45"/>
      <c r="G35" s="45"/>
      <c r="H35" s="45"/>
      <c r="I35" s="45"/>
      <c r="J35" s="45"/>
      <c r="K35" s="69" t="str">
        <f t="shared" si="2"/>
        <v>--</v>
      </c>
      <c r="L35" s="70" t="e">
        <f t="shared" si="3"/>
        <v>#VALUE!</v>
      </c>
      <c r="M35" s="77"/>
      <c r="N35" s="71"/>
      <c r="O35" s="74"/>
      <c r="P35" s="91"/>
      <c r="Q35" s="92"/>
      <c r="R35" s="89"/>
      <c r="S35" s="89"/>
      <c r="T35" s="89"/>
      <c r="U35" s="89"/>
      <c r="V35" s="89"/>
      <c r="W35" s="89"/>
      <c r="X35" s="89"/>
      <c r="Y35" s="89"/>
      <c r="Z35" s="88">
        <f t="shared" si="4"/>
        <v>0</v>
      </c>
      <c r="AA35" s="48" t="str">
        <f t="shared" si="5"/>
        <v/>
      </c>
      <c r="AB35" s="49" t="str">
        <f t="shared" si="0"/>
        <v/>
      </c>
      <c r="AC35" s="50" t="str">
        <f t="shared" si="6"/>
        <v/>
      </c>
      <c r="AD35" s="51">
        <f t="shared" si="7"/>
        <v>0</v>
      </c>
      <c r="AE35" s="51" t="str">
        <f t="shared" si="1"/>
        <v/>
      </c>
      <c r="AF35" s="52">
        <f t="shared" si="8"/>
        <v>0</v>
      </c>
      <c r="AG35" s="1"/>
      <c r="AH35" s="1"/>
      <c r="AI35" s="1"/>
      <c r="AJ35" s="1"/>
      <c r="AK35" s="1"/>
      <c r="AL35" s="1">
        <v>26</v>
      </c>
      <c r="AM35" s="1" t="s">
        <v>98</v>
      </c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4.25" customHeight="1">
      <c r="A36" s="1"/>
      <c r="B36" s="25">
        <v>17</v>
      </c>
      <c r="C36" s="93"/>
      <c r="D36" s="94"/>
      <c r="E36" s="45"/>
      <c r="F36" s="45"/>
      <c r="G36" s="45"/>
      <c r="H36" s="45"/>
      <c r="I36" s="45"/>
      <c r="J36" s="45"/>
      <c r="K36" s="69" t="str">
        <f t="shared" si="2"/>
        <v>--</v>
      </c>
      <c r="L36" s="70" t="e">
        <f t="shared" si="3"/>
        <v>#VALUE!</v>
      </c>
      <c r="M36" s="77"/>
      <c r="N36" s="71"/>
      <c r="O36" s="74"/>
      <c r="P36" s="91"/>
      <c r="Q36" s="92"/>
      <c r="R36" s="89"/>
      <c r="S36" s="89"/>
      <c r="T36" s="89"/>
      <c r="U36" s="89"/>
      <c r="V36" s="89"/>
      <c r="W36" s="89"/>
      <c r="X36" s="89"/>
      <c r="Y36" s="89"/>
      <c r="Z36" s="88">
        <f t="shared" si="4"/>
        <v>0</v>
      </c>
      <c r="AA36" s="48" t="str">
        <f t="shared" si="5"/>
        <v/>
      </c>
      <c r="AB36" s="49" t="str">
        <f t="shared" si="0"/>
        <v/>
      </c>
      <c r="AC36" s="50" t="str">
        <f t="shared" si="6"/>
        <v/>
      </c>
      <c r="AD36" s="51">
        <f t="shared" si="7"/>
        <v>0</v>
      </c>
      <c r="AE36" s="51" t="str">
        <f t="shared" si="1"/>
        <v/>
      </c>
      <c r="AF36" s="52">
        <f t="shared" si="8"/>
        <v>0</v>
      </c>
      <c r="AG36" s="1"/>
      <c r="AH36" s="1"/>
      <c r="AI36" s="1"/>
      <c r="AJ36" s="1"/>
      <c r="AK36" s="1"/>
      <c r="AL36" s="1">
        <v>27</v>
      </c>
      <c r="AM36" s="1" t="s">
        <v>98</v>
      </c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4.25" customHeight="1">
      <c r="A37" s="1"/>
      <c r="B37" s="25">
        <v>18</v>
      </c>
      <c r="C37" s="93"/>
      <c r="D37" s="94"/>
      <c r="E37" s="45"/>
      <c r="F37" s="45"/>
      <c r="G37" s="45"/>
      <c r="H37" s="45"/>
      <c r="I37" s="45"/>
      <c r="J37" s="45"/>
      <c r="K37" s="69" t="str">
        <f t="shared" si="2"/>
        <v>--</v>
      </c>
      <c r="L37" s="70" t="e">
        <f t="shared" si="3"/>
        <v>#VALUE!</v>
      </c>
      <c r="M37" s="77"/>
      <c r="N37" s="71"/>
      <c r="O37" s="74"/>
      <c r="P37" s="91"/>
      <c r="Q37" s="92"/>
      <c r="R37" s="89"/>
      <c r="S37" s="89"/>
      <c r="T37" s="89"/>
      <c r="U37" s="89"/>
      <c r="V37" s="89"/>
      <c r="W37" s="89"/>
      <c r="X37" s="89"/>
      <c r="Y37" s="89"/>
      <c r="Z37" s="88">
        <f t="shared" si="4"/>
        <v>0</v>
      </c>
      <c r="AA37" s="48" t="str">
        <f t="shared" si="5"/>
        <v/>
      </c>
      <c r="AB37" s="49" t="str">
        <f t="shared" si="0"/>
        <v/>
      </c>
      <c r="AC37" s="50" t="str">
        <f t="shared" si="6"/>
        <v/>
      </c>
      <c r="AD37" s="51">
        <f t="shared" si="7"/>
        <v>0</v>
      </c>
      <c r="AE37" s="51" t="str">
        <f t="shared" si="1"/>
        <v/>
      </c>
      <c r="AF37" s="52">
        <f t="shared" si="8"/>
        <v>0</v>
      </c>
      <c r="AG37" s="1"/>
      <c r="AH37" s="1"/>
      <c r="AI37" s="1"/>
      <c r="AJ37" s="1"/>
      <c r="AK37" s="1"/>
      <c r="AL37" s="1">
        <v>28</v>
      </c>
      <c r="AM37" s="1" t="s">
        <v>98</v>
      </c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4.25" customHeight="1">
      <c r="A38" s="1"/>
      <c r="B38" s="25">
        <v>19</v>
      </c>
      <c r="C38" s="93"/>
      <c r="D38" s="94"/>
      <c r="E38" s="45"/>
      <c r="F38" s="45"/>
      <c r="G38" s="45"/>
      <c r="H38" s="45"/>
      <c r="I38" s="45"/>
      <c r="J38" s="45"/>
      <c r="K38" s="69" t="str">
        <f t="shared" si="2"/>
        <v>--</v>
      </c>
      <c r="L38" s="70" t="e">
        <f t="shared" si="3"/>
        <v>#VALUE!</v>
      </c>
      <c r="M38" s="77"/>
      <c r="N38" s="71"/>
      <c r="O38" s="74"/>
      <c r="P38" s="91"/>
      <c r="Q38" s="92"/>
      <c r="R38" s="89"/>
      <c r="S38" s="89"/>
      <c r="T38" s="89"/>
      <c r="U38" s="89"/>
      <c r="V38" s="89"/>
      <c r="W38" s="89"/>
      <c r="X38" s="89"/>
      <c r="Y38" s="89"/>
      <c r="Z38" s="88">
        <f t="shared" si="4"/>
        <v>0</v>
      </c>
      <c r="AA38" s="48" t="str">
        <f t="shared" si="5"/>
        <v/>
      </c>
      <c r="AB38" s="49" t="str">
        <f t="shared" si="0"/>
        <v/>
      </c>
      <c r="AC38" s="50" t="str">
        <f t="shared" si="6"/>
        <v/>
      </c>
      <c r="AD38" s="51">
        <f t="shared" si="7"/>
        <v>0</v>
      </c>
      <c r="AE38" s="51" t="str">
        <f t="shared" si="1"/>
        <v/>
      </c>
      <c r="AF38" s="52">
        <f t="shared" si="8"/>
        <v>0</v>
      </c>
      <c r="AG38" s="1"/>
      <c r="AH38" s="1"/>
      <c r="AI38" s="1"/>
      <c r="AJ38" s="1"/>
      <c r="AK38" s="1"/>
      <c r="AL38" s="1">
        <v>29</v>
      </c>
      <c r="AM38" s="1" t="s">
        <v>98</v>
      </c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25" customHeight="1">
      <c r="A39" s="1"/>
      <c r="B39" s="25">
        <v>20</v>
      </c>
      <c r="C39" s="93"/>
      <c r="D39" s="94"/>
      <c r="E39" s="45"/>
      <c r="F39" s="45"/>
      <c r="G39" s="45"/>
      <c r="H39" s="45"/>
      <c r="I39" s="45"/>
      <c r="J39" s="45"/>
      <c r="K39" s="69" t="str">
        <f t="shared" si="2"/>
        <v>--</v>
      </c>
      <c r="L39" s="70" t="e">
        <f t="shared" si="3"/>
        <v>#VALUE!</v>
      </c>
      <c r="M39" s="77"/>
      <c r="N39" s="71"/>
      <c r="O39" s="74"/>
      <c r="P39" s="91"/>
      <c r="Q39" s="92"/>
      <c r="R39" s="89"/>
      <c r="S39" s="89"/>
      <c r="T39" s="89"/>
      <c r="U39" s="89"/>
      <c r="V39" s="89"/>
      <c r="W39" s="89"/>
      <c r="X39" s="89"/>
      <c r="Y39" s="89"/>
      <c r="Z39" s="88">
        <f t="shared" si="4"/>
        <v>0</v>
      </c>
      <c r="AA39" s="48" t="str">
        <f t="shared" si="5"/>
        <v/>
      </c>
      <c r="AB39" s="49" t="str">
        <f t="shared" si="0"/>
        <v/>
      </c>
      <c r="AC39" s="50" t="str">
        <f t="shared" si="6"/>
        <v/>
      </c>
      <c r="AD39" s="51">
        <f t="shared" si="7"/>
        <v>0</v>
      </c>
      <c r="AE39" s="51" t="str">
        <f t="shared" si="1"/>
        <v/>
      </c>
      <c r="AF39" s="52">
        <f t="shared" si="8"/>
        <v>0</v>
      </c>
      <c r="AG39" s="1"/>
      <c r="AH39" s="1"/>
      <c r="AI39" s="1"/>
      <c r="AJ39" s="1"/>
      <c r="AK39" s="1"/>
      <c r="AL39" s="1">
        <v>30</v>
      </c>
      <c r="AM39" s="1" t="s">
        <v>98</v>
      </c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4.25" customHeight="1">
      <c r="A40" s="1"/>
      <c r="B40" s="25">
        <v>21</v>
      </c>
      <c r="C40" s="93"/>
      <c r="D40" s="94"/>
      <c r="E40" s="45"/>
      <c r="F40" s="45"/>
      <c r="G40" s="45"/>
      <c r="H40" s="45"/>
      <c r="I40" s="45"/>
      <c r="J40" s="45"/>
      <c r="K40" s="69" t="str">
        <f t="shared" si="2"/>
        <v>--</v>
      </c>
      <c r="L40" s="70" t="e">
        <f t="shared" si="3"/>
        <v>#VALUE!</v>
      </c>
      <c r="M40" s="77"/>
      <c r="N40" s="71"/>
      <c r="O40" s="74"/>
      <c r="P40" s="91"/>
      <c r="Q40" s="92"/>
      <c r="R40" s="89"/>
      <c r="S40" s="89"/>
      <c r="T40" s="89"/>
      <c r="U40" s="89"/>
      <c r="V40" s="89"/>
      <c r="W40" s="89"/>
      <c r="X40" s="89"/>
      <c r="Y40" s="89"/>
      <c r="Z40" s="88">
        <f t="shared" si="4"/>
        <v>0</v>
      </c>
      <c r="AA40" s="48" t="str">
        <f t="shared" si="5"/>
        <v/>
      </c>
      <c r="AB40" s="49" t="str">
        <f t="shared" si="0"/>
        <v/>
      </c>
      <c r="AC40" s="50" t="str">
        <f t="shared" si="6"/>
        <v/>
      </c>
      <c r="AD40" s="51">
        <f t="shared" si="7"/>
        <v>0</v>
      </c>
      <c r="AE40" s="51" t="str">
        <f t="shared" si="1"/>
        <v/>
      </c>
      <c r="AF40" s="52">
        <f t="shared" si="8"/>
        <v>0</v>
      </c>
      <c r="AG40" s="1"/>
      <c r="AH40" s="1"/>
      <c r="AI40" s="1"/>
      <c r="AJ40" s="1"/>
      <c r="AK40" s="1"/>
      <c r="AL40" s="1">
        <v>31</v>
      </c>
      <c r="AM40" s="1" t="s">
        <v>98</v>
      </c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14.25" customHeight="1">
      <c r="A41" s="1"/>
      <c r="B41" s="25">
        <v>22</v>
      </c>
      <c r="C41" s="93"/>
      <c r="D41" s="94"/>
      <c r="E41" s="45"/>
      <c r="F41" s="45"/>
      <c r="G41" s="45"/>
      <c r="H41" s="45"/>
      <c r="I41" s="45"/>
      <c r="J41" s="45"/>
      <c r="K41" s="69" t="str">
        <f t="shared" si="2"/>
        <v>--</v>
      </c>
      <c r="L41" s="70" t="e">
        <f t="shared" si="3"/>
        <v>#VALUE!</v>
      </c>
      <c r="M41" s="77"/>
      <c r="N41" s="71"/>
      <c r="O41" s="74"/>
      <c r="P41" s="91"/>
      <c r="Q41" s="92"/>
      <c r="R41" s="89"/>
      <c r="S41" s="89"/>
      <c r="T41" s="89"/>
      <c r="U41" s="89"/>
      <c r="V41" s="89"/>
      <c r="W41" s="89"/>
      <c r="X41" s="89"/>
      <c r="Y41" s="89"/>
      <c r="Z41" s="88">
        <f t="shared" si="4"/>
        <v>0</v>
      </c>
      <c r="AA41" s="48" t="str">
        <f t="shared" si="5"/>
        <v/>
      </c>
      <c r="AB41" s="49" t="str">
        <f t="shared" si="0"/>
        <v/>
      </c>
      <c r="AC41" s="50" t="str">
        <f t="shared" si="6"/>
        <v/>
      </c>
      <c r="AD41" s="51">
        <f t="shared" si="7"/>
        <v>0</v>
      </c>
      <c r="AE41" s="51" t="str">
        <f t="shared" si="1"/>
        <v/>
      </c>
      <c r="AF41" s="52">
        <f t="shared" si="8"/>
        <v>0</v>
      </c>
      <c r="AG41" s="1"/>
      <c r="AH41" s="1"/>
      <c r="AI41" s="1"/>
      <c r="AJ41" s="1"/>
      <c r="AK41" s="1"/>
      <c r="AL41" s="1">
        <v>32</v>
      </c>
      <c r="AM41" s="1" t="s">
        <v>98</v>
      </c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14.25" customHeight="1">
      <c r="A42" s="1"/>
      <c r="B42" s="25">
        <v>23</v>
      </c>
      <c r="C42" s="93"/>
      <c r="D42" s="94"/>
      <c r="E42" s="45"/>
      <c r="F42" s="45"/>
      <c r="G42" s="45"/>
      <c r="H42" s="45"/>
      <c r="I42" s="45"/>
      <c r="J42" s="45"/>
      <c r="K42" s="69" t="str">
        <f t="shared" si="2"/>
        <v>--</v>
      </c>
      <c r="L42" s="70" t="e">
        <f t="shared" si="3"/>
        <v>#VALUE!</v>
      </c>
      <c r="M42" s="77"/>
      <c r="N42" s="71"/>
      <c r="O42" s="74"/>
      <c r="P42" s="91"/>
      <c r="Q42" s="92"/>
      <c r="R42" s="89"/>
      <c r="S42" s="89"/>
      <c r="T42" s="89"/>
      <c r="U42" s="89"/>
      <c r="V42" s="89"/>
      <c r="W42" s="89"/>
      <c r="X42" s="89"/>
      <c r="Y42" s="89"/>
      <c r="Z42" s="88">
        <f t="shared" si="4"/>
        <v>0</v>
      </c>
      <c r="AA42" s="48" t="str">
        <f t="shared" si="5"/>
        <v/>
      </c>
      <c r="AB42" s="49" t="str">
        <f t="shared" si="0"/>
        <v/>
      </c>
      <c r="AC42" s="50" t="str">
        <f t="shared" si="6"/>
        <v/>
      </c>
      <c r="AD42" s="51">
        <f t="shared" si="7"/>
        <v>0</v>
      </c>
      <c r="AE42" s="51" t="str">
        <f t="shared" si="1"/>
        <v/>
      </c>
      <c r="AF42" s="52">
        <f t="shared" si="8"/>
        <v>0</v>
      </c>
      <c r="AG42" s="1"/>
      <c r="AH42" s="1"/>
      <c r="AI42" s="1"/>
      <c r="AJ42" s="1"/>
      <c r="AK42" s="1"/>
      <c r="AL42" s="1">
        <v>33</v>
      </c>
      <c r="AM42" s="1" t="s">
        <v>98</v>
      </c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4.25" customHeight="1">
      <c r="A43" s="1"/>
      <c r="B43" s="25">
        <v>24</v>
      </c>
      <c r="C43" s="93"/>
      <c r="D43" s="94"/>
      <c r="E43" s="45"/>
      <c r="F43" s="45"/>
      <c r="G43" s="45"/>
      <c r="H43" s="45"/>
      <c r="I43" s="45"/>
      <c r="J43" s="45"/>
      <c r="K43" s="69" t="str">
        <f t="shared" si="2"/>
        <v>--</v>
      </c>
      <c r="L43" s="70" t="e">
        <f t="shared" si="3"/>
        <v>#VALUE!</v>
      </c>
      <c r="M43" s="77"/>
      <c r="N43" s="71"/>
      <c r="O43" s="74"/>
      <c r="P43" s="91"/>
      <c r="Q43" s="92"/>
      <c r="R43" s="89"/>
      <c r="S43" s="89"/>
      <c r="T43" s="89"/>
      <c r="U43" s="89"/>
      <c r="V43" s="89"/>
      <c r="W43" s="89"/>
      <c r="X43" s="89"/>
      <c r="Y43" s="89"/>
      <c r="Z43" s="88">
        <f t="shared" si="4"/>
        <v>0</v>
      </c>
      <c r="AA43" s="48" t="str">
        <f t="shared" si="5"/>
        <v/>
      </c>
      <c r="AB43" s="49" t="str">
        <f t="shared" si="0"/>
        <v/>
      </c>
      <c r="AC43" s="50" t="str">
        <f t="shared" si="6"/>
        <v/>
      </c>
      <c r="AD43" s="51">
        <f t="shared" si="7"/>
        <v>0</v>
      </c>
      <c r="AE43" s="51" t="str">
        <f t="shared" si="1"/>
        <v/>
      </c>
      <c r="AF43" s="52">
        <f t="shared" si="8"/>
        <v>0</v>
      </c>
      <c r="AG43" s="1"/>
      <c r="AH43" s="1"/>
      <c r="AI43" s="1"/>
      <c r="AJ43" s="1"/>
      <c r="AK43" s="1"/>
      <c r="AL43" s="1">
        <v>34</v>
      </c>
      <c r="AM43" s="1" t="s">
        <v>98</v>
      </c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14.25" customHeight="1">
      <c r="A44" s="1"/>
      <c r="B44" s="26">
        <v>25</v>
      </c>
      <c r="C44" s="93"/>
      <c r="D44" s="94"/>
      <c r="E44" s="46"/>
      <c r="F44" s="46"/>
      <c r="G44" s="46"/>
      <c r="H44" s="46"/>
      <c r="I44" s="46"/>
      <c r="J44" s="46"/>
      <c r="K44" s="69" t="str">
        <f t="shared" si="2"/>
        <v>--</v>
      </c>
      <c r="L44" s="70" t="e">
        <f t="shared" si="3"/>
        <v>#VALUE!</v>
      </c>
      <c r="M44" s="77"/>
      <c r="N44" s="71"/>
      <c r="O44" s="74"/>
      <c r="P44" s="91"/>
      <c r="Q44" s="92"/>
      <c r="R44" s="89"/>
      <c r="S44" s="89"/>
      <c r="T44" s="89"/>
      <c r="U44" s="89"/>
      <c r="V44" s="89"/>
      <c r="W44" s="89"/>
      <c r="X44" s="89"/>
      <c r="Y44" s="89"/>
      <c r="Z44" s="88">
        <f t="shared" si="4"/>
        <v>0</v>
      </c>
      <c r="AA44" s="48" t="str">
        <f t="shared" si="5"/>
        <v/>
      </c>
      <c r="AB44" s="49" t="str">
        <f t="shared" si="0"/>
        <v/>
      </c>
      <c r="AC44" s="50" t="str">
        <f t="shared" si="6"/>
        <v/>
      </c>
      <c r="AD44" s="51">
        <f t="shared" si="7"/>
        <v>0</v>
      </c>
      <c r="AE44" s="51" t="str">
        <f t="shared" si="1"/>
        <v/>
      </c>
      <c r="AF44" s="52">
        <f t="shared" si="8"/>
        <v>0</v>
      </c>
      <c r="AG44" s="1"/>
      <c r="AH44" s="1"/>
      <c r="AI44" s="1"/>
      <c r="AJ44" s="1"/>
      <c r="AK44" s="1"/>
      <c r="AL44" s="1">
        <v>35</v>
      </c>
      <c r="AM44" s="1" t="s">
        <v>98</v>
      </c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4.25" customHeight="1">
      <c r="A45" s="1"/>
      <c r="B45" s="171" t="s">
        <v>32</v>
      </c>
      <c r="C45" s="172"/>
      <c r="D45" s="122"/>
      <c r="E45" s="171" t="s">
        <v>33</v>
      </c>
      <c r="F45" s="172"/>
      <c r="G45" s="172"/>
      <c r="H45" s="172"/>
      <c r="I45" s="173"/>
      <c r="J45" s="173"/>
      <c r="K45" s="173"/>
      <c r="L45" s="173"/>
      <c r="M45" s="166"/>
      <c r="N45" s="166"/>
      <c r="O45" s="179" t="s">
        <v>34</v>
      </c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80"/>
      <c r="AA45" s="1"/>
      <c r="AB45" s="1"/>
      <c r="AC45" s="1"/>
      <c r="AD45" s="1">
        <f>SUM(AD20:AD43)</f>
        <v>0</v>
      </c>
      <c r="AE45" s="1"/>
      <c r="AF45" s="1">
        <f>SUM(AF20:AF44)</f>
        <v>0</v>
      </c>
      <c r="AG45" s="1"/>
      <c r="AH45" s="1"/>
      <c r="AI45" s="1"/>
      <c r="AJ45" s="1"/>
      <c r="AK45" s="1"/>
      <c r="AL45" s="1">
        <v>36</v>
      </c>
      <c r="AM45" s="1" t="s">
        <v>98</v>
      </c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4.25" customHeight="1">
      <c r="A46" s="1"/>
      <c r="B46" s="174"/>
      <c r="C46" s="175"/>
      <c r="D46" s="194"/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4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8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>
        <v>37</v>
      </c>
      <c r="AM46" s="1" t="s">
        <v>98</v>
      </c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30" customHeight="1">
      <c r="A47" s="1"/>
      <c r="B47" s="176"/>
      <c r="C47" s="177"/>
      <c r="D47" s="195"/>
      <c r="E47" s="176"/>
      <c r="F47" s="177"/>
      <c r="G47" s="177"/>
      <c r="H47" s="177"/>
      <c r="I47" s="178"/>
      <c r="J47" s="178"/>
      <c r="K47" s="178"/>
      <c r="L47" s="178"/>
      <c r="M47" s="177"/>
      <c r="N47" s="177"/>
      <c r="O47" s="176"/>
      <c r="P47" s="177"/>
      <c r="Q47" s="177"/>
      <c r="R47" s="177"/>
      <c r="S47" s="178"/>
      <c r="T47" s="177"/>
      <c r="U47" s="178"/>
      <c r="V47" s="177"/>
      <c r="W47" s="178"/>
      <c r="X47" s="177"/>
      <c r="Y47" s="178"/>
      <c r="Z47" s="182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6.75" customHeight="1">
      <c r="A48" s="1"/>
      <c r="B48" s="10"/>
      <c r="C48" s="11"/>
      <c r="D48" s="11"/>
      <c r="E48" s="11"/>
      <c r="F48" s="11"/>
      <c r="G48" s="11"/>
      <c r="H48" s="11"/>
      <c r="I48" s="65"/>
      <c r="J48" s="65"/>
      <c r="K48" s="65"/>
      <c r="L48" s="65"/>
      <c r="M48" s="11"/>
      <c r="N48" s="11"/>
      <c r="O48" s="11"/>
      <c r="P48" s="11"/>
      <c r="Q48" s="11"/>
      <c r="R48" s="11"/>
      <c r="S48" s="65"/>
      <c r="T48" s="11"/>
      <c r="U48" s="65"/>
      <c r="V48" s="11"/>
      <c r="W48" s="65"/>
      <c r="X48" s="11"/>
      <c r="Y48" s="8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25.5" hidden="1" customHeight="1">
      <c r="A49" s="12"/>
      <c r="B49" s="183" t="s">
        <v>35</v>
      </c>
      <c r="C49" s="184"/>
      <c r="D49" s="184"/>
      <c r="E49" s="184"/>
      <c r="F49" s="184"/>
      <c r="G49" s="184"/>
      <c r="H49" s="184"/>
      <c r="I49" s="185"/>
      <c r="J49" s="185"/>
      <c r="K49" s="185"/>
      <c r="L49" s="185"/>
      <c r="M49" s="184"/>
      <c r="N49" s="184"/>
      <c r="O49" s="184"/>
      <c r="P49" s="184"/>
      <c r="Q49" s="184"/>
      <c r="R49" s="184"/>
      <c r="S49" s="185"/>
      <c r="T49" s="184"/>
      <c r="U49" s="185"/>
      <c r="V49" s="184"/>
      <c r="W49" s="185"/>
      <c r="X49" s="185"/>
      <c r="Y49" s="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</row>
    <row r="50" spans="1:48" ht="14.25" customHeight="1">
      <c r="A50" s="1"/>
      <c r="B50" s="1"/>
      <c r="C50" s="1"/>
      <c r="D50" s="1"/>
      <c r="E50" s="1"/>
      <c r="F50" s="1"/>
      <c r="G50" s="1"/>
      <c r="H50" s="1"/>
      <c r="I50" s="23"/>
      <c r="J50" s="23"/>
      <c r="K50" s="23"/>
      <c r="L50" s="23"/>
      <c r="M50" s="1"/>
      <c r="N50" s="1"/>
      <c r="O50" s="1"/>
      <c r="P50" s="1"/>
      <c r="Q50" s="1"/>
      <c r="R50" s="1"/>
      <c r="S50" s="23"/>
      <c r="T50" s="1"/>
      <c r="U50" s="23"/>
      <c r="V50" s="1"/>
      <c r="W50" s="23"/>
      <c r="X50" s="1"/>
      <c r="Y50" s="23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33.75" customHeight="1">
      <c r="A51" s="1"/>
      <c r="B51" s="197" t="s">
        <v>36</v>
      </c>
      <c r="C51" s="101"/>
      <c r="D51" s="29" t="s">
        <v>37</v>
      </c>
      <c r="E51" s="30" t="s">
        <v>38</v>
      </c>
      <c r="F51" s="188"/>
      <c r="G51" s="101"/>
      <c r="H51" s="34"/>
      <c r="I51" s="66"/>
      <c r="J51" s="66"/>
      <c r="K51" s="66"/>
      <c r="L51" s="66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6"/>
      <c r="Y51" s="57"/>
      <c r="Z51" s="13"/>
      <c r="AA51" s="14"/>
      <c r="AB51" s="14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.75" customHeight="1">
      <c r="A52" s="1"/>
      <c r="B52" s="186" t="s">
        <v>39</v>
      </c>
      <c r="C52" s="101"/>
      <c r="D52" s="31">
        <v>140000</v>
      </c>
      <c r="E52" s="32"/>
      <c r="F52" s="168"/>
      <c r="G52" s="101"/>
      <c r="H52" s="37"/>
      <c r="I52" s="57"/>
      <c r="J52" s="57"/>
      <c r="K52" s="57"/>
      <c r="L52" s="57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9"/>
      <c r="Y52" s="57"/>
      <c r="Z52" s="15"/>
      <c r="AA52" s="15"/>
      <c r="AB52" s="15"/>
      <c r="AC52" s="164"/>
      <c r="AD52" s="165"/>
      <c r="AE52" s="165"/>
      <c r="AF52" s="166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22.5" customHeight="1">
      <c r="A53" s="1"/>
      <c r="B53" s="187" t="s">
        <v>40</v>
      </c>
      <c r="C53" s="101"/>
      <c r="D53" s="31">
        <v>215000</v>
      </c>
      <c r="E53" s="32"/>
      <c r="F53" s="168"/>
      <c r="G53" s="101"/>
      <c r="H53" s="37"/>
      <c r="I53" s="57"/>
      <c r="J53" s="57"/>
      <c r="K53" s="57"/>
      <c r="L53" s="57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9"/>
      <c r="Y53" s="57"/>
      <c r="Z53" s="15"/>
      <c r="AA53" s="15"/>
      <c r="AB53" s="15"/>
      <c r="AC53" s="164"/>
      <c r="AD53" s="165"/>
      <c r="AE53" s="165"/>
      <c r="AF53" s="166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22.5" customHeight="1">
      <c r="A54" s="1"/>
      <c r="B54" s="196" t="s">
        <v>41</v>
      </c>
      <c r="C54" s="101"/>
      <c r="D54" s="31">
        <v>240000</v>
      </c>
      <c r="E54" s="32"/>
      <c r="F54" s="168"/>
      <c r="G54" s="101"/>
      <c r="H54" s="37"/>
      <c r="I54" s="57"/>
      <c r="J54" s="57"/>
      <c r="K54" s="57"/>
      <c r="L54" s="57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9"/>
      <c r="Y54" s="57"/>
      <c r="Z54" s="15"/>
      <c r="AA54" s="15"/>
      <c r="AB54" s="15"/>
      <c r="AC54" s="164"/>
      <c r="AD54" s="165"/>
      <c r="AE54" s="165"/>
      <c r="AF54" s="166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33.75" customHeight="1">
      <c r="A55" s="1"/>
      <c r="B55" s="216" t="s">
        <v>42</v>
      </c>
      <c r="C55" s="217"/>
      <c r="D55" s="58">
        <v>332000</v>
      </c>
      <c r="E55" s="59"/>
      <c r="F55" s="218"/>
      <c r="G55" s="217"/>
      <c r="H55" s="37"/>
      <c r="I55" s="57"/>
      <c r="J55" s="57"/>
      <c r="K55" s="57"/>
      <c r="L55" s="57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9"/>
      <c r="Y55" s="57"/>
      <c r="Z55" s="15"/>
      <c r="AA55" s="15"/>
      <c r="AB55" s="15"/>
      <c r="AC55" s="164"/>
      <c r="AD55" s="165"/>
      <c r="AE55" s="165"/>
      <c r="AF55" s="166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22.5" customHeight="1">
      <c r="A56" s="1"/>
      <c r="B56" s="219" t="s">
        <v>43</v>
      </c>
      <c r="C56" s="220"/>
      <c r="D56" s="60">
        <v>338000</v>
      </c>
      <c r="E56" s="61"/>
      <c r="F56" s="193"/>
      <c r="G56" s="220"/>
      <c r="H56" s="57"/>
      <c r="I56" s="57"/>
      <c r="J56" s="57"/>
      <c r="K56" s="57"/>
      <c r="L56" s="57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9"/>
      <c r="Y56" s="57"/>
      <c r="Z56" s="15"/>
      <c r="AA56" s="15"/>
      <c r="AB56" s="15"/>
      <c r="AC56" s="189"/>
      <c r="AD56" s="190"/>
      <c r="AE56" s="190"/>
      <c r="AF56" s="191"/>
      <c r="AG56" s="53"/>
      <c r="AH56" s="53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28.5" customHeight="1">
      <c r="A57" s="1"/>
      <c r="B57" s="221" t="s">
        <v>44</v>
      </c>
      <c r="C57" s="220"/>
      <c r="D57" s="60">
        <v>418000</v>
      </c>
      <c r="E57" s="61"/>
      <c r="F57" s="193"/>
      <c r="G57" s="220"/>
      <c r="H57" s="57"/>
      <c r="I57" s="57"/>
      <c r="J57" s="57"/>
      <c r="K57" s="57"/>
      <c r="L57" s="57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9"/>
      <c r="Y57" s="57"/>
      <c r="Z57" s="15"/>
      <c r="AA57" s="15"/>
      <c r="AB57" s="15"/>
      <c r="AC57" s="189"/>
      <c r="AD57" s="190"/>
      <c r="AE57" s="190"/>
      <c r="AF57" s="191"/>
      <c r="AG57" s="53"/>
      <c r="AH57" s="53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28.5" customHeight="1">
      <c r="A58" s="23"/>
      <c r="B58" s="192" t="s">
        <v>73</v>
      </c>
      <c r="C58" s="192"/>
      <c r="D58" s="60"/>
      <c r="E58" s="61"/>
      <c r="F58" s="193"/>
      <c r="G58" s="193"/>
      <c r="H58" s="57"/>
      <c r="I58" s="57"/>
      <c r="J58" s="57"/>
      <c r="K58" s="57"/>
      <c r="L58" s="57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9"/>
      <c r="Y58" s="57"/>
      <c r="Z58" s="24"/>
      <c r="AA58" s="24"/>
      <c r="AB58" s="24"/>
      <c r="AC58" s="54"/>
      <c r="AD58" s="55"/>
      <c r="AE58" s="55"/>
      <c r="AF58" s="55"/>
      <c r="AG58" s="56"/>
      <c r="AH58" s="56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</row>
    <row r="59" spans="1:48" ht="28.5" customHeight="1">
      <c r="A59" s="23"/>
      <c r="B59" s="228" t="s">
        <v>71</v>
      </c>
      <c r="C59" s="229"/>
      <c r="D59" s="229"/>
      <c r="E59" s="230"/>
      <c r="F59" s="224">
        <f>IF(D15=1,AD45,"")</f>
        <v>0</v>
      </c>
      <c r="G59" s="225"/>
      <c r="H59" s="37"/>
      <c r="I59" s="57"/>
      <c r="J59" s="57"/>
      <c r="K59" s="57"/>
      <c r="L59" s="57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9"/>
      <c r="Y59" s="57"/>
      <c r="Z59" s="24"/>
      <c r="AA59" s="24"/>
      <c r="AB59" s="24"/>
      <c r="AC59" s="54"/>
      <c r="AD59" s="55"/>
      <c r="AE59" s="55"/>
      <c r="AF59" s="55"/>
      <c r="AG59" s="56"/>
      <c r="AH59" s="56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</row>
    <row r="60" spans="1:48" ht="28.5" customHeight="1">
      <c r="A60" s="23"/>
      <c r="B60" s="213" t="s">
        <v>72</v>
      </c>
      <c r="C60" s="214"/>
      <c r="D60" s="214"/>
      <c r="E60" s="215"/>
      <c r="F60" s="226" t="str">
        <f>IF(G15=1,AF45,"")</f>
        <v/>
      </c>
      <c r="G60" s="227"/>
      <c r="H60" s="37"/>
      <c r="I60" s="57"/>
      <c r="J60" s="57"/>
      <c r="K60" s="57"/>
      <c r="L60" s="57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9"/>
      <c r="Y60" s="57"/>
      <c r="Z60" s="24"/>
      <c r="AA60" s="24"/>
      <c r="AB60" s="24"/>
      <c r="AC60" s="54"/>
      <c r="AD60" s="55"/>
      <c r="AE60" s="55"/>
      <c r="AF60" s="55"/>
      <c r="AG60" s="56"/>
      <c r="AH60" s="56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48" ht="21.75" customHeight="1">
      <c r="A61" s="1"/>
      <c r="B61" s="222" t="s">
        <v>45</v>
      </c>
      <c r="C61" s="223"/>
      <c r="D61" s="31">
        <v>350000</v>
      </c>
      <c r="E61" s="32">
        <f>D15</f>
        <v>1</v>
      </c>
      <c r="F61" s="168">
        <f t="shared" ref="F61:F62" si="9">D61*E61</f>
        <v>350000</v>
      </c>
      <c r="G61" s="101"/>
      <c r="H61" s="37"/>
      <c r="I61" s="57"/>
      <c r="J61" s="57"/>
      <c r="K61" s="57"/>
      <c r="L61" s="57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9"/>
      <c r="Y61" s="57"/>
      <c r="Z61" s="15"/>
      <c r="AA61" s="15"/>
      <c r="AB61" s="15"/>
      <c r="AC61" s="53"/>
      <c r="AD61" s="53"/>
      <c r="AE61" s="53"/>
      <c r="AF61" s="53"/>
      <c r="AG61" s="53"/>
      <c r="AH61" s="53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30" customHeight="1">
      <c r="A62" s="1"/>
      <c r="B62" s="167" t="s">
        <v>46</v>
      </c>
      <c r="C62" s="101"/>
      <c r="D62" s="31">
        <v>525000</v>
      </c>
      <c r="E62" s="32">
        <f>G15</f>
        <v>0</v>
      </c>
      <c r="F62" s="168">
        <f t="shared" si="9"/>
        <v>0</v>
      </c>
      <c r="G62" s="101"/>
      <c r="H62" s="37"/>
      <c r="I62" s="57"/>
      <c r="J62" s="57"/>
      <c r="K62" s="57"/>
      <c r="L62" s="57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9"/>
      <c r="Y62" s="57"/>
      <c r="Z62" s="15"/>
      <c r="AA62" s="15"/>
      <c r="AB62" s="15"/>
      <c r="AC62" s="53"/>
      <c r="AD62" s="53"/>
      <c r="AE62" s="53"/>
      <c r="AF62" s="53"/>
      <c r="AG62" s="53"/>
      <c r="AH62" s="53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30" customHeight="1">
      <c r="A63" s="1"/>
      <c r="B63" s="169" t="s">
        <v>47</v>
      </c>
      <c r="C63" s="108"/>
      <c r="D63" s="101"/>
      <c r="E63" s="33" t="s">
        <v>48</v>
      </c>
      <c r="F63" s="170">
        <f>SUM(F59:G62)</f>
        <v>350000</v>
      </c>
      <c r="G63" s="101"/>
      <c r="H63" s="40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2"/>
      <c r="Y63" s="57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4.25" customHeight="1">
      <c r="A64" s="1"/>
      <c r="B64" s="27"/>
      <c r="C64" s="27"/>
      <c r="D64" s="27"/>
      <c r="E64" s="27"/>
      <c r="F64" s="27"/>
      <c r="G64" s="27"/>
      <c r="H64" s="27"/>
      <c r="I64" s="63"/>
      <c r="J64" s="63"/>
      <c r="K64" s="63"/>
      <c r="L64" s="63"/>
      <c r="M64" s="27"/>
      <c r="N64" s="27"/>
      <c r="O64" s="27"/>
      <c r="P64" s="27"/>
      <c r="Q64" s="27"/>
      <c r="R64" s="27"/>
      <c r="S64" s="63"/>
      <c r="T64" s="27"/>
      <c r="U64" s="63"/>
      <c r="V64" s="27"/>
      <c r="W64" s="63"/>
      <c r="X64" s="27"/>
      <c r="Y64" s="63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42" customHeight="1">
      <c r="A65" s="1"/>
      <c r="B65" s="198" t="s">
        <v>49</v>
      </c>
      <c r="C65" s="199"/>
      <c r="D65" s="203" t="s">
        <v>77</v>
      </c>
      <c r="E65" s="204"/>
      <c r="F65" s="204"/>
      <c r="G65" s="204"/>
      <c r="H65" s="204"/>
      <c r="I65" s="124"/>
      <c r="J65" s="124"/>
      <c r="K65" s="124"/>
      <c r="L65" s="124"/>
      <c r="M65" s="204"/>
      <c r="N65" s="204"/>
      <c r="O65" s="204"/>
      <c r="P65" s="204"/>
      <c r="Q65" s="204"/>
      <c r="R65" s="204"/>
      <c r="S65" s="124"/>
      <c r="T65" s="204"/>
      <c r="U65" s="124"/>
      <c r="V65" s="204"/>
      <c r="W65" s="124"/>
      <c r="X65" s="205"/>
      <c r="Y65" s="7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4.25" customHeight="1">
      <c r="A66" s="1"/>
      <c r="B66" s="200"/>
      <c r="C66" s="141"/>
      <c r="D66" s="142"/>
      <c r="E66" s="143"/>
      <c r="F66" s="143"/>
      <c r="G66" s="143"/>
      <c r="H66" s="143"/>
      <c r="I66" s="137"/>
      <c r="J66" s="137"/>
      <c r="K66" s="137"/>
      <c r="L66" s="137"/>
      <c r="M66" s="143"/>
      <c r="N66" s="143"/>
      <c r="O66" s="143"/>
      <c r="P66" s="143"/>
      <c r="Q66" s="143"/>
      <c r="R66" s="143"/>
      <c r="S66" s="137"/>
      <c r="T66" s="143"/>
      <c r="U66" s="137"/>
      <c r="V66" s="143"/>
      <c r="W66" s="137"/>
      <c r="X66" s="206"/>
      <c r="Y66" s="7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25.5" customHeight="1">
      <c r="A67" s="1"/>
      <c r="B67" s="200"/>
      <c r="C67" s="141"/>
      <c r="D67" s="207" t="s">
        <v>50</v>
      </c>
      <c r="E67" s="208"/>
      <c r="F67" s="208"/>
      <c r="G67" s="208"/>
      <c r="H67" s="208"/>
      <c r="I67" s="137"/>
      <c r="J67" s="137"/>
      <c r="K67" s="137"/>
      <c r="L67" s="137"/>
      <c r="M67" s="208"/>
      <c r="N67" s="208"/>
      <c r="O67" s="208"/>
      <c r="P67" s="208"/>
      <c r="Q67" s="208"/>
      <c r="R67" s="208"/>
      <c r="S67" s="137"/>
      <c r="T67" s="208"/>
      <c r="U67" s="137"/>
      <c r="V67" s="208"/>
      <c r="W67" s="137"/>
      <c r="X67" s="209"/>
      <c r="Y67" s="7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4.25" customHeight="1">
      <c r="A68" s="1"/>
      <c r="B68" s="200"/>
      <c r="C68" s="141"/>
      <c r="D68" s="207"/>
      <c r="E68" s="208"/>
      <c r="F68" s="208"/>
      <c r="G68" s="208"/>
      <c r="H68" s="208"/>
      <c r="I68" s="137"/>
      <c r="J68" s="137"/>
      <c r="K68" s="137"/>
      <c r="L68" s="137"/>
      <c r="M68" s="208"/>
      <c r="N68" s="208"/>
      <c r="O68" s="208"/>
      <c r="P68" s="208"/>
      <c r="Q68" s="208"/>
      <c r="R68" s="208"/>
      <c r="S68" s="137"/>
      <c r="T68" s="208"/>
      <c r="U68" s="137"/>
      <c r="V68" s="208"/>
      <c r="W68" s="137"/>
      <c r="X68" s="209"/>
      <c r="Y68" s="7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4.25" customHeight="1">
      <c r="A69" s="1"/>
      <c r="B69" s="201"/>
      <c r="C69" s="202"/>
      <c r="D69" s="210" t="s">
        <v>51</v>
      </c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2"/>
      <c r="Y69" s="7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4.25" customHeight="1">
      <c r="A70" s="1"/>
      <c r="B70" s="1"/>
      <c r="C70" s="1"/>
      <c r="D70" s="16"/>
      <c r="E70" s="16"/>
      <c r="F70" s="16"/>
      <c r="G70" s="16"/>
      <c r="H70" s="16"/>
      <c r="I70" s="67"/>
      <c r="J70" s="67"/>
      <c r="K70" s="67"/>
      <c r="L70" s="67"/>
      <c r="M70" s="16"/>
      <c r="N70" s="16"/>
      <c r="O70" s="16"/>
      <c r="P70" s="16"/>
      <c r="Q70" s="16"/>
      <c r="R70" s="16"/>
      <c r="S70" s="67"/>
      <c r="T70" s="16"/>
      <c r="U70" s="67"/>
      <c r="V70" s="16"/>
      <c r="W70" s="67"/>
      <c r="X70" s="16"/>
      <c r="Y70" s="67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4.25" customHeight="1">
      <c r="A71" s="1"/>
      <c r="B71" s="16"/>
      <c r="C71" s="16"/>
      <c r="D71" s="1"/>
      <c r="E71" s="1"/>
      <c r="F71" s="1"/>
      <c r="G71" s="1"/>
      <c r="H71" s="1"/>
      <c r="I71" s="23"/>
      <c r="J71" s="23"/>
      <c r="K71" s="23"/>
      <c r="L71" s="23"/>
      <c r="M71" s="1"/>
      <c r="N71" s="1"/>
      <c r="O71" s="1"/>
      <c r="P71" s="1"/>
      <c r="Q71" s="1"/>
      <c r="R71" s="1"/>
      <c r="S71" s="23"/>
      <c r="T71" s="1"/>
      <c r="U71" s="23"/>
      <c r="V71" s="1"/>
      <c r="W71" s="23"/>
      <c r="X71" s="1"/>
      <c r="Y71" s="23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4.25" customHeight="1">
      <c r="A72" s="1"/>
      <c r="B72" s="1"/>
      <c r="C72" s="1"/>
      <c r="D72" s="1"/>
      <c r="E72" s="1"/>
      <c r="F72" s="1"/>
      <c r="G72" s="1"/>
      <c r="H72" s="1"/>
      <c r="I72" s="23"/>
      <c r="J72" s="23"/>
      <c r="K72" s="23"/>
      <c r="L72" s="23"/>
      <c r="M72" s="1"/>
      <c r="N72" s="1"/>
      <c r="O72" s="1"/>
      <c r="P72" s="1"/>
      <c r="Q72" s="1"/>
      <c r="R72" s="1"/>
      <c r="S72" s="23"/>
      <c r="T72" s="1"/>
      <c r="U72" s="23"/>
      <c r="V72" s="1"/>
      <c r="W72" s="23"/>
      <c r="X72" s="1"/>
      <c r="Y72" s="23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4.25" customHeight="1">
      <c r="A73" s="1"/>
      <c r="B73" s="1"/>
      <c r="C73" s="1"/>
      <c r="D73" s="1"/>
      <c r="E73" s="1"/>
      <c r="F73" s="1"/>
      <c r="G73" s="1"/>
      <c r="H73" s="1"/>
      <c r="I73" s="23"/>
      <c r="J73" s="23"/>
      <c r="K73" s="23"/>
      <c r="L73" s="23"/>
      <c r="M73" s="1"/>
      <c r="N73" s="1"/>
      <c r="O73" s="1"/>
      <c r="P73" s="1"/>
      <c r="Q73" s="1"/>
      <c r="R73" s="1"/>
      <c r="S73" s="23"/>
      <c r="T73" s="1"/>
      <c r="U73" s="23"/>
      <c r="V73" s="1"/>
      <c r="W73" s="23"/>
      <c r="X73" s="1"/>
      <c r="Y73" s="23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4.25" customHeight="1">
      <c r="A74" s="1"/>
      <c r="B74" s="1"/>
      <c r="C74" s="1"/>
      <c r="D74" s="1"/>
      <c r="E74" s="1"/>
      <c r="F74" s="1"/>
      <c r="G74" s="1"/>
      <c r="H74" s="1"/>
      <c r="I74" s="23"/>
      <c r="J74" s="23"/>
      <c r="K74" s="23"/>
      <c r="L74" s="23"/>
      <c r="M74" s="1"/>
      <c r="N74" s="1"/>
      <c r="O74" s="1"/>
      <c r="P74" s="1"/>
      <c r="Q74" s="1"/>
      <c r="R74" s="1"/>
      <c r="S74" s="23"/>
      <c r="T74" s="1"/>
      <c r="U74" s="23"/>
      <c r="V74" s="1"/>
      <c r="W74" s="23"/>
      <c r="X74" s="1"/>
      <c r="Y74" s="23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4.25" customHeight="1">
      <c r="A75" s="1"/>
      <c r="B75" s="1"/>
      <c r="C75" s="1"/>
      <c r="D75" s="1"/>
      <c r="E75" s="1"/>
      <c r="F75" s="1"/>
      <c r="G75" s="1"/>
      <c r="H75" s="1"/>
      <c r="I75" s="23"/>
      <c r="J75" s="23"/>
      <c r="K75" s="23"/>
      <c r="L75" s="23"/>
      <c r="M75" s="1"/>
      <c r="N75" s="1"/>
      <c r="O75" s="1"/>
      <c r="P75" s="1"/>
      <c r="Q75" s="1"/>
      <c r="R75" s="1"/>
      <c r="S75" s="23"/>
      <c r="T75" s="1"/>
      <c r="U75" s="23"/>
      <c r="V75" s="1"/>
      <c r="W75" s="23"/>
      <c r="X75" s="1"/>
      <c r="Y75" s="23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4.25" customHeight="1">
      <c r="A76" s="1"/>
      <c r="B76" s="1"/>
      <c r="C76" s="1"/>
      <c r="D76" s="1"/>
      <c r="E76" s="1"/>
      <c r="F76" s="1"/>
      <c r="G76" s="1"/>
      <c r="H76" s="1"/>
      <c r="I76" s="23"/>
      <c r="J76" s="23"/>
      <c r="K76" s="23"/>
      <c r="L76" s="23"/>
      <c r="M76" s="1"/>
      <c r="N76" s="1"/>
      <c r="O76" s="1"/>
      <c r="P76" s="1"/>
      <c r="Q76" s="1"/>
      <c r="R76" s="1"/>
      <c r="S76" s="23"/>
      <c r="T76" s="1"/>
      <c r="U76" s="23"/>
      <c r="V76" s="1"/>
      <c r="W76" s="23"/>
      <c r="X76" s="1"/>
      <c r="Y76" s="23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4.25" customHeight="1">
      <c r="A77" s="1"/>
      <c r="B77" s="1"/>
      <c r="C77" s="1"/>
      <c r="D77" s="1"/>
      <c r="E77" s="1"/>
      <c r="F77" s="1"/>
      <c r="G77" s="1"/>
      <c r="H77" s="1"/>
      <c r="I77" s="23"/>
      <c r="J77" s="23"/>
      <c r="K77" s="23"/>
      <c r="L77" s="23"/>
      <c r="M77" s="1"/>
      <c r="N77" s="1"/>
      <c r="O77" s="1"/>
      <c r="P77" s="1"/>
      <c r="Q77" s="1"/>
      <c r="R77" s="1"/>
      <c r="S77" s="23"/>
      <c r="T77" s="1"/>
      <c r="U77" s="23"/>
      <c r="V77" s="1"/>
      <c r="W77" s="23"/>
      <c r="X77" s="1"/>
      <c r="Y77" s="23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4.25" customHeight="1">
      <c r="A78" s="1"/>
      <c r="B78" s="1"/>
      <c r="C78" s="1"/>
      <c r="D78" s="1"/>
      <c r="E78" s="1"/>
      <c r="F78" s="1"/>
      <c r="G78" s="1"/>
      <c r="H78" s="1"/>
      <c r="I78" s="23"/>
      <c r="J78" s="23"/>
      <c r="K78" s="23"/>
      <c r="L78" s="23"/>
      <c r="M78" s="1"/>
      <c r="N78" s="1"/>
      <c r="O78" s="1"/>
      <c r="P78" s="1"/>
      <c r="Q78" s="1"/>
      <c r="R78" s="1"/>
      <c r="S78" s="23"/>
      <c r="T78" s="1"/>
      <c r="U78" s="23"/>
      <c r="V78" s="1"/>
      <c r="W78" s="23"/>
      <c r="X78" s="1"/>
      <c r="Y78" s="23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4.25" customHeight="1">
      <c r="A79" s="1"/>
      <c r="B79" s="1"/>
      <c r="C79" s="1"/>
      <c r="D79" s="1"/>
      <c r="E79" s="1"/>
      <c r="F79" s="1"/>
      <c r="G79" s="1"/>
      <c r="H79" s="1"/>
      <c r="I79" s="23"/>
      <c r="J79" s="23"/>
      <c r="K79" s="23"/>
      <c r="L79" s="23"/>
      <c r="M79" s="1"/>
      <c r="N79" s="1"/>
      <c r="O79" s="1"/>
      <c r="P79" s="1"/>
      <c r="Q79" s="1"/>
      <c r="R79" s="1"/>
      <c r="S79" s="23"/>
      <c r="T79" s="1"/>
      <c r="U79" s="23"/>
      <c r="V79" s="1"/>
      <c r="W79" s="23"/>
      <c r="X79" s="1"/>
      <c r="Y79" s="23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4.25" customHeight="1">
      <c r="A80" s="1"/>
      <c r="B80" s="1"/>
      <c r="C80" s="1"/>
      <c r="D80" s="1"/>
      <c r="E80" s="1"/>
      <c r="F80" s="1"/>
      <c r="G80" s="1"/>
      <c r="H80" s="1"/>
      <c r="I80" s="23"/>
      <c r="J80" s="23"/>
      <c r="K80" s="23"/>
      <c r="L80" s="23"/>
      <c r="M80" s="1"/>
      <c r="N80" s="1"/>
      <c r="O80" s="1"/>
      <c r="P80" s="1"/>
      <c r="Q80" s="1"/>
      <c r="R80" s="1"/>
      <c r="S80" s="23"/>
      <c r="T80" s="1"/>
      <c r="U80" s="23"/>
      <c r="V80" s="1"/>
      <c r="W80" s="23"/>
      <c r="X80" s="1"/>
      <c r="Y80" s="23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4.25" customHeight="1">
      <c r="A81" s="1"/>
      <c r="B81" s="1"/>
      <c r="C81" s="1"/>
      <c r="D81" s="1"/>
      <c r="E81" s="1"/>
      <c r="F81" s="1"/>
      <c r="G81" s="1"/>
      <c r="H81" s="1"/>
      <c r="I81" s="23"/>
      <c r="J81" s="23"/>
      <c r="K81" s="23"/>
      <c r="L81" s="23"/>
      <c r="M81" s="1"/>
      <c r="N81" s="1"/>
      <c r="O81" s="1"/>
      <c r="P81" s="1"/>
      <c r="Q81" s="1"/>
      <c r="R81" s="1"/>
      <c r="S81" s="23"/>
      <c r="T81" s="1"/>
      <c r="U81" s="23"/>
      <c r="V81" s="1"/>
      <c r="W81" s="23"/>
      <c r="X81" s="1"/>
      <c r="Y81" s="23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4.25" customHeight="1">
      <c r="A82" s="1"/>
      <c r="B82" s="1"/>
      <c r="C82" s="1"/>
      <c r="D82" s="1"/>
      <c r="E82" s="1"/>
      <c r="F82" s="1"/>
      <c r="G82" s="1"/>
      <c r="H82" s="1"/>
      <c r="I82" s="23"/>
      <c r="J82" s="23"/>
      <c r="K82" s="23"/>
      <c r="L82" s="23"/>
      <c r="M82" s="1"/>
      <c r="N82" s="1"/>
      <c r="O82" s="1"/>
      <c r="P82" s="1"/>
      <c r="Q82" s="1"/>
      <c r="R82" s="1"/>
      <c r="S82" s="23"/>
      <c r="T82" s="1"/>
      <c r="U82" s="23"/>
      <c r="V82" s="1"/>
      <c r="W82" s="23"/>
      <c r="X82" s="1"/>
      <c r="Y82" s="23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4.25" customHeight="1">
      <c r="A83" s="1"/>
      <c r="B83" s="1"/>
      <c r="C83" s="1"/>
      <c r="D83" s="1"/>
      <c r="E83" s="1"/>
      <c r="F83" s="1"/>
      <c r="G83" s="1"/>
      <c r="H83" s="1"/>
      <c r="I83" s="23"/>
      <c r="J83" s="23"/>
      <c r="K83" s="23"/>
      <c r="L83" s="23"/>
      <c r="M83" s="1"/>
      <c r="N83" s="1"/>
      <c r="O83" s="1"/>
      <c r="P83" s="1"/>
      <c r="Q83" s="1"/>
      <c r="R83" s="1"/>
      <c r="S83" s="23"/>
      <c r="T83" s="1"/>
      <c r="U83" s="23"/>
      <c r="V83" s="1"/>
      <c r="W83" s="23"/>
      <c r="X83" s="1"/>
      <c r="Y83" s="23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4.25" customHeight="1">
      <c r="A84" s="1"/>
      <c r="B84" s="1"/>
      <c r="C84" s="1"/>
      <c r="D84" s="1"/>
      <c r="E84" s="1"/>
      <c r="F84" s="1"/>
      <c r="G84" s="1"/>
      <c r="H84" s="1"/>
      <c r="I84" s="23"/>
      <c r="J84" s="23"/>
      <c r="K84" s="23"/>
      <c r="L84" s="23"/>
      <c r="M84" s="1"/>
      <c r="N84" s="1"/>
      <c r="O84" s="1"/>
      <c r="P84" s="1"/>
      <c r="Q84" s="1"/>
      <c r="R84" s="1"/>
      <c r="S84" s="23"/>
      <c r="T84" s="1"/>
      <c r="U84" s="23"/>
      <c r="V84" s="1"/>
      <c r="W84" s="23"/>
      <c r="X84" s="1"/>
      <c r="Y84" s="23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4.25" customHeight="1">
      <c r="A85" s="1"/>
      <c r="B85" s="1"/>
      <c r="C85" s="1"/>
      <c r="D85" s="1"/>
      <c r="E85" s="1"/>
      <c r="F85" s="1"/>
      <c r="G85" s="1"/>
      <c r="H85" s="1"/>
      <c r="I85" s="23"/>
      <c r="J85" s="23"/>
      <c r="K85" s="23"/>
      <c r="L85" s="23"/>
      <c r="M85" s="1"/>
      <c r="N85" s="1"/>
      <c r="O85" s="1"/>
      <c r="P85" s="1"/>
      <c r="Q85" s="1"/>
      <c r="R85" s="1"/>
      <c r="S85" s="23"/>
      <c r="T85" s="1"/>
      <c r="U85" s="23"/>
      <c r="V85" s="1"/>
      <c r="W85" s="23"/>
      <c r="X85" s="1"/>
      <c r="Y85" s="23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4.25" customHeight="1">
      <c r="A86" s="1"/>
      <c r="B86" s="1"/>
      <c r="C86" s="1"/>
      <c r="D86" s="1"/>
      <c r="E86" s="1"/>
      <c r="F86" s="1"/>
      <c r="G86" s="1"/>
      <c r="H86" s="1"/>
      <c r="I86" s="23"/>
      <c r="J86" s="23"/>
      <c r="K86" s="23"/>
      <c r="L86" s="23"/>
      <c r="M86" s="1"/>
      <c r="N86" s="1"/>
      <c r="O86" s="1"/>
      <c r="P86" s="1"/>
      <c r="Q86" s="1"/>
      <c r="R86" s="1"/>
      <c r="S86" s="23"/>
      <c r="T86" s="1"/>
      <c r="U86" s="23"/>
      <c r="V86" s="1"/>
      <c r="W86" s="23"/>
      <c r="X86" s="1"/>
      <c r="Y86" s="23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4.25" customHeight="1">
      <c r="A87" s="1"/>
      <c r="B87" s="1"/>
      <c r="C87" s="1"/>
      <c r="D87" s="1"/>
      <c r="E87" s="1"/>
      <c r="F87" s="1"/>
      <c r="G87" s="1"/>
      <c r="H87" s="1"/>
      <c r="I87" s="23"/>
      <c r="J87" s="23"/>
      <c r="K87" s="23"/>
      <c r="L87" s="23"/>
      <c r="M87" s="1"/>
      <c r="N87" s="1"/>
      <c r="O87" s="1"/>
      <c r="P87" s="1"/>
      <c r="Q87" s="1"/>
      <c r="R87" s="1"/>
      <c r="S87" s="23"/>
      <c r="T87" s="1"/>
      <c r="U87" s="23"/>
      <c r="V87" s="1"/>
      <c r="W87" s="23"/>
      <c r="X87" s="1"/>
      <c r="Y87" s="23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4.25" customHeight="1">
      <c r="A88" s="1"/>
      <c r="B88" s="1"/>
      <c r="C88" s="1"/>
      <c r="D88" s="1"/>
      <c r="E88" s="1"/>
      <c r="F88" s="1"/>
      <c r="G88" s="1"/>
      <c r="H88" s="1"/>
      <c r="I88" s="23"/>
      <c r="J88" s="23"/>
      <c r="K88" s="23"/>
      <c r="L88" s="23"/>
      <c r="M88" s="1"/>
      <c r="N88" s="1"/>
      <c r="O88" s="1"/>
      <c r="P88" s="1"/>
      <c r="Q88" s="1"/>
      <c r="R88" s="1"/>
      <c r="S88" s="23"/>
      <c r="T88" s="1"/>
      <c r="U88" s="23"/>
      <c r="V88" s="1"/>
      <c r="W88" s="23"/>
      <c r="X88" s="1"/>
      <c r="Y88" s="23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4.25" customHeight="1">
      <c r="A89" s="1"/>
      <c r="B89" s="1"/>
      <c r="C89" s="1"/>
      <c r="D89" s="1"/>
      <c r="E89" s="1"/>
      <c r="F89" s="1"/>
      <c r="G89" s="1"/>
      <c r="H89" s="1"/>
      <c r="I89" s="23"/>
      <c r="J89" s="23"/>
      <c r="K89" s="23"/>
      <c r="L89" s="23"/>
      <c r="M89" s="1"/>
      <c r="N89" s="1"/>
      <c r="O89" s="1"/>
      <c r="P89" s="1"/>
      <c r="Q89" s="1"/>
      <c r="R89" s="1"/>
      <c r="S89" s="23"/>
      <c r="T89" s="1"/>
      <c r="U89" s="23"/>
      <c r="V89" s="1"/>
      <c r="W89" s="23"/>
      <c r="X89" s="1"/>
      <c r="Y89" s="23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4.25" customHeight="1">
      <c r="A90" s="1"/>
      <c r="B90" s="1"/>
      <c r="C90" s="1"/>
      <c r="D90" s="1"/>
      <c r="E90" s="1"/>
      <c r="F90" s="1"/>
      <c r="G90" s="1"/>
      <c r="H90" s="1"/>
      <c r="I90" s="23"/>
      <c r="J90" s="23"/>
      <c r="K90" s="23"/>
      <c r="L90" s="23"/>
      <c r="M90" s="1"/>
      <c r="N90" s="1"/>
      <c r="O90" s="1"/>
      <c r="P90" s="1"/>
      <c r="Q90" s="1"/>
      <c r="R90" s="1"/>
      <c r="S90" s="23"/>
      <c r="T90" s="1"/>
      <c r="U90" s="23"/>
      <c r="V90" s="1"/>
      <c r="W90" s="23"/>
      <c r="X90" s="1"/>
      <c r="Y90" s="23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4.25" customHeight="1">
      <c r="A91" s="1"/>
      <c r="B91" s="1"/>
      <c r="C91" s="1"/>
      <c r="D91" s="1"/>
      <c r="E91" s="1"/>
      <c r="F91" s="1"/>
      <c r="G91" s="1"/>
      <c r="H91" s="1"/>
      <c r="I91" s="23"/>
      <c r="J91" s="23"/>
      <c r="K91" s="23"/>
      <c r="L91" s="23"/>
      <c r="M91" s="1"/>
      <c r="N91" s="1"/>
      <c r="O91" s="1"/>
      <c r="P91" s="1"/>
      <c r="Q91" s="1"/>
      <c r="R91" s="1"/>
      <c r="S91" s="23"/>
      <c r="T91" s="1"/>
      <c r="U91" s="23"/>
      <c r="V91" s="1"/>
      <c r="W91" s="23"/>
      <c r="X91" s="1"/>
      <c r="Y91" s="23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4.25" customHeight="1">
      <c r="A92" s="1"/>
      <c r="B92" s="1"/>
      <c r="C92" s="1"/>
      <c r="D92" s="1"/>
      <c r="E92" s="1"/>
      <c r="F92" s="1"/>
      <c r="G92" s="1"/>
      <c r="H92" s="1"/>
      <c r="I92" s="23"/>
      <c r="J92" s="23"/>
      <c r="K92" s="23"/>
      <c r="L92" s="23"/>
      <c r="M92" s="1"/>
      <c r="N92" s="1"/>
      <c r="O92" s="1"/>
      <c r="P92" s="1"/>
      <c r="Q92" s="1"/>
      <c r="R92" s="1"/>
      <c r="S92" s="23"/>
      <c r="T92" s="1"/>
      <c r="U92" s="23"/>
      <c r="V92" s="1"/>
      <c r="W92" s="23"/>
      <c r="X92" s="1"/>
      <c r="Y92" s="23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4.25" customHeight="1">
      <c r="A93" s="1"/>
      <c r="B93" s="1"/>
      <c r="C93" s="1"/>
      <c r="D93" s="1"/>
      <c r="E93" s="1"/>
      <c r="F93" s="1"/>
      <c r="G93" s="1"/>
      <c r="H93" s="1"/>
      <c r="I93" s="23"/>
      <c r="J93" s="23"/>
      <c r="K93" s="23"/>
      <c r="L93" s="23"/>
      <c r="M93" s="1"/>
      <c r="N93" s="1"/>
      <c r="O93" s="1"/>
      <c r="P93" s="1"/>
      <c r="Q93" s="1"/>
      <c r="R93" s="1"/>
      <c r="S93" s="23"/>
      <c r="T93" s="1"/>
      <c r="U93" s="23"/>
      <c r="V93" s="1"/>
      <c r="W93" s="23"/>
      <c r="X93" s="1"/>
      <c r="Y93" s="23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4.25" customHeight="1">
      <c r="A94" s="1"/>
      <c r="B94" s="1"/>
      <c r="C94" s="1"/>
      <c r="D94" s="1"/>
      <c r="E94" s="1"/>
      <c r="F94" s="1"/>
      <c r="G94" s="1"/>
      <c r="H94" s="1"/>
      <c r="I94" s="23"/>
      <c r="J94" s="23"/>
      <c r="K94" s="23"/>
      <c r="L94" s="23"/>
      <c r="M94" s="1"/>
      <c r="N94" s="1"/>
      <c r="O94" s="1"/>
      <c r="P94" s="1"/>
      <c r="Q94" s="1"/>
      <c r="R94" s="1"/>
      <c r="S94" s="23"/>
      <c r="T94" s="1"/>
      <c r="U94" s="23"/>
      <c r="V94" s="1"/>
      <c r="W94" s="23"/>
      <c r="X94" s="1"/>
      <c r="Y94" s="23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4.25" customHeight="1">
      <c r="A95" s="1"/>
      <c r="B95" s="1"/>
      <c r="C95" s="1"/>
      <c r="D95" s="1"/>
      <c r="E95" s="1"/>
      <c r="F95" s="1"/>
      <c r="G95" s="1"/>
      <c r="H95" s="1"/>
      <c r="I95" s="23"/>
      <c r="J95" s="23"/>
      <c r="K95" s="23"/>
      <c r="L95" s="23"/>
      <c r="M95" s="1"/>
      <c r="N95" s="1"/>
      <c r="O95" s="1"/>
      <c r="P95" s="1"/>
      <c r="Q95" s="1"/>
      <c r="R95" s="1"/>
      <c r="S95" s="23"/>
      <c r="T95" s="1"/>
      <c r="U95" s="23"/>
      <c r="V95" s="1"/>
      <c r="W95" s="23"/>
      <c r="X95" s="1"/>
      <c r="Y95" s="23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4.25" customHeight="1">
      <c r="A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4.25" customHeight="1">
      <c r="A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4.25" customHeight="1">
      <c r="A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4.25" customHeight="1">
      <c r="A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4.25" customHeight="1">
      <c r="A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4.25" customHeight="1">
      <c r="A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4.25" customHeight="1">
      <c r="A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4.25" customHeight="1">
      <c r="A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4.25" customHeight="1">
      <c r="A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4.25" customHeight="1">
      <c r="A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4.25" customHeight="1">
      <c r="A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4.25" customHeight="1">
      <c r="A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4.25" customHeight="1">
      <c r="A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4.25" customHeight="1">
      <c r="A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4.25" customHeight="1">
      <c r="A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4.25" customHeight="1">
      <c r="A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4.25" customHeight="1">
      <c r="A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4.25" customHeight="1">
      <c r="A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4.25" customHeight="1">
      <c r="A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4.25" customHeight="1">
      <c r="A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4.25" customHeight="1">
      <c r="A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4.25" customHeight="1">
      <c r="A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4.25" customHeight="1">
      <c r="A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4.25" customHeight="1">
      <c r="A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4.25" customHeight="1">
      <c r="A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4.25" customHeight="1">
      <c r="A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4.25" customHeight="1">
      <c r="A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4.25" customHeight="1">
      <c r="A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4.25" customHeight="1">
      <c r="A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4.25" customHeight="1">
      <c r="A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4.25" customHeight="1">
      <c r="A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4.25" customHeight="1">
      <c r="A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4.25" customHeight="1">
      <c r="A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4.25" customHeight="1">
      <c r="A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4.25" customHeight="1">
      <c r="A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4.25" customHeight="1">
      <c r="A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4.25" customHeight="1">
      <c r="A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4.25" customHeight="1">
      <c r="A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4.25" customHeight="1">
      <c r="A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4.25" customHeight="1">
      <c r="A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4.25" customHeight="1">
      <c r="A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4.25" customHeight="1">
      <c r="A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4.25" customHeight="1">
      <c r="A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4.25" customHeight="1">
      <c r="A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4.25" customHeight="1">
      <c r="A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4.25" customHeight="1">
      <c r="A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4.25" customHeight="1">
      <c r="A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4.25" customHeight="1">
      <c r="A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4.25" customHeight="1">
      <c r="A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4.25" customHeight="1">
      <c r="A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4.25" customHeight="1">
      <c r="A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4.25" customHeight="1">
      <c r="A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4.25" customHeight="1">
      <c r="A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4.25" customHeight="1">
      <c r="A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4.25" customHeight="1">
      <c r="A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4.25" customHeight="1">
      <c r="A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4.25" customHeight="1">
      <c r="A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4.25" customHeight="1">
      <c r="A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4.25" customHeight="1">
      <c r="A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4.25" customHeight="1">
      <c r="A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4.25" customHeight="1">
      <c r="A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4.25" customHeight="1">
      <c r="A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4.25" customHeight="1">
      <c r="A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4.25" customHeight="1">
      <c r="A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4.25" customHeight="1">
      <c r="A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4.25" customHeight="1">
      <c r="A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4.25" customHeight="1">
      <c r="A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4.25" customHeight="1">
      <c r="A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4.25" customHeight="1">
      <c r="A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4.25" customHeight="1">
      <c r="A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4.25" customHeight="1">
      <c r="A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4.25" customHeight="1">
      <c r="A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4.25" customHeight="1">
      <c r="A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4.25" customHeight="1">
      <c r="A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4.25" customHeight="1">
      <c r="A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4.25" customHeight="1">
      <c r="A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4.25" customHeight="1">
      <c r="A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4.25" customHeight="1">
      <c r="A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4.25" customHeight="1">
      <c r="A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4.25" customHeight="1">
      <c r="A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4.25" customHeight="1">
      <c r="A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4.25" customHeight="1">
      <c r="A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4.25" customHeight="1">
      <c r="A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4.25" customHeight="1">
      <c r="A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4.25" customHeight="1">
      <c r="A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4.25" customHeight="1">
      <c r="A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4.25" customHeight="1">
      <c r="A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4.25" customHeight="1">
      <c r="A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4.25" customHeight="1">
      <c r="A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4.25" customHeight="1">
      <c r="A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4.25" customHeight="1">
      <c r="A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4.25" customHeight="1">
      <c r="A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4.25" customHeight="1">
      <c r="A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4.25" customHeight="1">
      <c r="A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4.25" customHeight="1">
      <c r="A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4.25" customHeight="1">
      <c r="A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4.25" customHeight="1">
      <c r="A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4.25" customHeight="1">
      <c r="A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4.25" customHeight="1">
      <c r="A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4.25" customHeight="1">
      <c r="A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4.25" customHeight="1">
      <c r="A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4.25" customHeight="1">
      <c r="A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4.25" customHeight="1">
      <c r="A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4.25" customHeight="1">
      <c r="A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4.25" customHeight="1">
      <c r="A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4.25" customHeight="1">
      <c r="A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4.25" customHeight="1">
      <c r="A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4.25" customHeight="1">
      <c r="A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4.25" customHeight="1">
      <c r="A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4.25" customHeight="1">
      <c r="A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4.25" customHeight="1">
      <c r="A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4.25" customHeight="1">
      <c r="A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4.25" customHeight="1">
      <c r="A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4.25" customHeight="1">
      <c r="A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4.25" customHeight="1">
      <c r="A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4.25" customHeight="1">
      <c r="A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4.25" customHeight="1">
      <c r="A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4.25" customHeight="1">
      <c r="A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4.25" customHeight="1">
      <c r="A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4.25" customHeight="1">
      <c r="A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4.25" customHeight="1">
      <c r="A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4.25" customHeight="1">
      <c r="A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4.25" customHeight="1">
      <c r="A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4.25" customHeight="1">
      <c r="A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4.25" customHeight="1">
      <c r="A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4.25" customHeight="1">
      <c r="A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4.25" customHeight="1">
      <c r="A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4.25" customHeight="1">
      <c r="A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4.25" customHeight="1">
      <c r="A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4.25" customHeight="1">
      <c r="A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4.25" customHeight="1">
      <c r="A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4.25" customHeight="1">
      <c r="A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4.25" customHeight="1">
      <c r="A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4.25" customHeight="1">
      <c r="A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4.25" customHeight="1">
      <c r="A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4.25" customHeight="1">
      <c r="A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4.25" customHeight="1">
      <c r="A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4.25" customHeight="1">
      <c r="A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4.25" customHeight="1">
      <c r="A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4.25" customHeight="1">
      <c r="A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4.25" customHeight="1">
      <c r="A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4.25" customHeight="1">
      <c r="A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4.25" customHeight="1">
      <c r="A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4.25" customHeight="1">
      <c r="A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4.25" customHeight="1">
      <c r="A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4.25" customHeight="1">
      <c r="A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4.25" customHeight="1">
      <c r="A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4.25" customHeight="1">
      <c r="A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4.25" customHeight="1">
      <c r="A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4.25" customHeight="1">
      <c r="A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4.25" customHeight="1">
      <c r="A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4.25" customHeight="1">
      <c r="A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4.25" customHeight="1">
      <c r="A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4.25" customHeight="1">
      <c r="A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4.25" customHeight="1">
      <c r="A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4.25" customHeight="1">
      <c r="A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4.25" customHeight="1">
      <c r="A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4.25" customHeight="1">
      <c r="A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4.25" customHeight="1">
      <c r="A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4.25" customHeight="1">
      <c r="A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4.25" customHeight="1">
      <c r="A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4.25" customHeight="1">
      <c r="A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4.25" customHeight="1">
      <c r="A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4.25" customHeight="1">
      <c r="A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4.25" customHeight="1">
      <c r="A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4.25" customHeight="1">
      <c r="A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4.25" customHeight="1">
      <c r="A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4.25" customHeight="1">
      <c r="A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4.25" customHeight="1">
      <c r="A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4.25" customHeight="1">
      <c r="A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4.25" customHeight="1">
      <c r="A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4.25" customHeight="1">
      <c r="A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4.25" customHeight="1">
      <c r="A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4.25" customHeight="1">
      <c r="A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4.25" customHeight="1">
      <c r="A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4.25" customHeight="1">
      <c r="A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4.25" customHeight="1">
      <c r="A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4.25" customHeight="1">
      <c r="A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4.25" customHeight="1">
      <c r="A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4.25" customHeight="1">
      <c r="A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4.25" customHeight="1">
      <c r="A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4.25" customHeight="1">
      <c r="A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4.25" customHeight="1">
      <c r="A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4.25" customHeight="1">
      <c r="A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4.25" customHeight="1">
      <c r="A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4.25" customHeight="1">
      <c r="A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4.25" customHeight="1">
      <c r="A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4.25" customHeight="1">
      <c r="A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4.25" customHeight="1">
      <c r="A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4.25" customHeight="1">
      <c r="A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4.25" customHeight="1">
      <c r="A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4.25" customHeight="1">
      <c r="A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4.25" customHeight="1">
      <c r="A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4.25" customHeight="1">
      <c r="A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4.25" customHeight="1">
      <c r="A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4.25" customHeight="1">
      <c r="A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4.25" customHeight="1">
      <c r="A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4.25" customHeight="1">
      <c r="A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4.25" customHeight="1">
      <c r="A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4.25" customHeight="1">
      <c r="A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4.25" customHeight="1">
      <c r="A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4.25" customHeight="1">
      <c r="A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4.25" customHeight="1">
      <c r="A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4.25" customHeight="1">
      <c r="A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4.25" customHeight="1">
      <c r="A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4.25" customHeight="1">
      <c r="A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4.25" customHeight="1">
      <c r="A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4.25" customHeight="1">
      <c r="A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4.25" customHeight="1">
      <c r="A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4.25" customHeight="1">
      <c r="A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4.25" customHeight="1">
      <c r="A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4.25" customHeight="1">
      <c r="A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4.25" customHeight="1">
      <c r="A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4.25" customHeight="1">
      <c r="A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4.25" customHeight="1">
      <c r="A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4.25" customHeight="1">
      <c r="A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4.25" customHeight="1">
      <c r="A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4.25" customHeight="1">
      <c r="A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4.25" customHeight="1">
      <c r="A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4.25" customHeight="1">
      <c r="A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4.25" customHeight="1">
      <c r="A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4.25" customHeight="1">
      <c r="A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4.25" customHeight="1">
      <c r="A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4.25" customHeight="1">
      <c r="A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4.25" customHeight="1">
      <c r="A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4.25" customHeight="1">
      <c r="A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4.25" customHeight="1">
      <c r="A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4.25" customHeight="1">
      <c r="A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4.25" customHeight="1">
      <c r="A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4.25" customHeight="1">
      <c r="A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4.25" customHeight="1">
      <c r="A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4.25" customHeight="1">
      <c r="A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4.25" customHeight="1">
      <c r="A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4.25" customHeight="1">
      <c r="A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4.25" customHeight="1">
      <c r="A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4.25" customHeight="1">
      <c r="A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4.25" customHeight="1">
      <c r="A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4.25" customHeight="1">
      <c r="A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4.25" customHeight="1">
      <c r="A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4.25" customHeight="1">
      <c r="A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4.25" customHeight="1">
      <c r="A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4.25" customHeight="1">
      <c r="A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4.25" customHeight="1">
      <c r="A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4.25" customHeight="1">
      <c r="A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4.25" customHeight="1">
      <c r="A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4.25" customHeight="1">
      <c r="A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4.25" customHeight="1">
      <c r="A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4.25" customHeight="1">
      <c r="A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4.25" customHeight="1">
      <c r="A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4.25" customHeight="1">
      <c r="A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4.25" customHeight="1">
      <c r="A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4.25" customHeight="1">
      <c r="A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4.25" customHeight="1">
      <c r="A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4.25" customHeight="1">
      <c r="A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4.25" customHeight="1">
      <c r="A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4.25" customHeight="1">
      <c r="A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4.25" customHeight="1">
      <c r="A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4.25" customHeight="1">
      <c r="A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4.25" customHeight="1">
      <c r="A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4.25" customHeight="1">
      <c r="A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4.25" customHeight="1">
      <c r="A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4.25" customHeight="1">
      <c r="A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4.25" customHeight="1">
      <c r="A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4.25" customHeight="1">
      <c r="A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4.25" customHeight="1">
      <c r="A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4.25" customHeight="1">
      <c r="A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4.25" customHeight="1">
      <c r="A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4.25" customHeight="1">
      <c r="A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4.25" customHeight="1">
      <c r="A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4.25" customHeight="1">
      <c r="A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4.25" customHeight="1">
      <c r="A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4.25" customHeight="1">
      <c r="A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4.25" customHeight="1">
      <c r="A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4.25" customHeight="1">
      <c r="A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4.25" customHeight="1">
      <c r="A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4.25" customHeight="1">
      <c r="A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4.25" customHeight="1">
      <c r="A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4.25" customHeight="1">
      <c r="A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4.25" customHeight="1">
      <c r="A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4.25" customHeight="1">
      <c r="A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4.25" customHeight="1">
      <c r="A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4.25" customHeight="1">
      <c r="A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4.25" customHeight="1">
      <c r="A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4.25" customHeight="1">
      <c r="A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4.25" customHeight="1">
      <c r="A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4.25" customHeight="1">
      <c r="A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4.25" customHeight="1">
      <c r="A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4.25" customHeight="1">
      <c r="A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4.25" customHeight="1">
      <c r="A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4.25" customHeight="1">
      <c r="A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4.25" customHeight="1">
      <c r="A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4.25" customHeight="1">
      <c r="A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4.25" customHeight="1">
      <c r="A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4.25" customHeight="1">
      <c r="A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4.25" customHeight="1">
      <c r="A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4.25" customHeight="1">
      <c r="A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4.25" customHeight="1">
      <c r="A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4.25" customHeight="1">
      <c r="A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4.25" customHeight="1">
      <c r="A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4.25" customHeight="1">
      <c r="A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4.25" customHeight="1">
      <c r="A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4.25" customHeight="1">
      <c r="A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4.25" customHeight="1">
      <c r="A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4.25" customHeight="1">
      <c r="A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4.25" customHeight="1">
      <c r="A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4.25" customHeight="1">
      <c r="A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4.25" customHeight="1">
      <c r="A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4.25" customHeight="1">
      <c r="A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4.25" customHeight="1">
      <c r="A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4.25" customHeight="1">
      <c r="A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4.25" customHeight="1">
      <c r="A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4.25" customHeight="1">
      <c r="A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4.25" customHeight="1">
      <c r="A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4.25" customHeight="1">
      <c r="A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4.25" customHeight="1">
      <c r="A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4.25" customHeight="1">
      <c r="A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4.25" customHeight="1">
      <c r="A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4.25" customHeight="1">
      <c r="A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4.25" customHeight="1">
      <c r="A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4.25" customHeight="1">
      <c r="A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4.25" customHeight="1">
      <c r="A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4.25" customHeight="1">
      <c r="A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4.25" customHeight="1">
      <c r="A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4.25" customHeight="1">
      <c r="A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4.25" customHeight="1">
      <c r="A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4.25" customHeight="1">
      <c r="A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4.25" customHeight="1">
      <c r="A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4.25" customHeight="1">
      <c r="A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4.25" customHeight="1">
      <c r="A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4.25" customHeight="1">
      <c r="A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4.25" customHeight="1">
      <c r="A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4.25" customHeight="1">
      <c r="A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4.25" customHeight="1">
      <c r="A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4.25" customHeight="1">
      <c r="A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4.25" customHeight="1">
      <c r="A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4.25" customHeight="1">
      <c r="A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4.25" customHeight="1">
      <c r="A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4.25" customHeight="1">
      <c r="A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4.25" customHeight="1">
      <c r="A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4.25" customHeight="1">
      <c r="A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4.25" customHeight="1">
      <c r="A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4.25" customHeight="1">
      <c r="A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4.25" customHeight="1">
      <c r="A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4.25" customHeight="1">
      <c r="A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4.25" customHeight="1">
      <c r="A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4.25" customHeight="1">
      <c r="A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4.25" customHeight="1">
      <c r="A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4.25" customHeight="1">
      <c r="A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4.25" customHeight="1">
      <c r="A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4.25" customHeight="1">
      <c r="A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4.25" customHeight="1">
      <c r="A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4.25" customHeight="1">
      <c r="A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4.25" customHeight="1">
      <c r="A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4.25" customHeight="1">
      <c r="A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4.25" customHeight="1">
      <c r="A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4.25" customHeight="1">
      <c r="A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4.25" customHeight="1">
      <c r="A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4.25" customHeight="1">
      <c r="A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4.25" customHeight="1">
      <c r="A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4.25" customHeight="1">
      <c r="A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4.25" customHeight="1">
      <c r="A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4.25" customHeight="1">
      <c r="A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4.25" customHeight="1">
      <c r="A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4.25" customHeight="1">
      <c r="A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4.25" customHeight="1">
      <c r="A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4.25" customHeight="1">
      <c r="A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4.25" customHeight="1">
      <c r="A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4.25" customHeight="1">
      <c r="A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4.25" customHeight="1">
      <c r="A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4.25" customHeight="1">
      <c r="A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4.25" customHeight="1">
      <c r="A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4.25" customHeight="1">
      <c r="A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4.25" customHeight="1">
      <c r="A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4.25" customHeight="1">
      <c r="A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4.25" customHeight="1">
      <c r="A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4.25" customHeight="1">
      <c r="A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4.25" customHeight="1">
      <c r="A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4.25" customHeight="1">
      <c r="A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4.25" customHeight="1">
      <c r="A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4.25" customHeight="1">
      <c r="A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4.25" customHeight="1">
      <c r="A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4.25" customHeight="1">
      <c r="A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4.25" customHeight="1">
      <c r="A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4.25" customHeight="1">
      <c r="A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4.25" customHeight="1">
      <c r="A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4.25" customHeight="1">
      <c r="A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4.25" customHeight="1">
      <c r="A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4.25" customHeight="1">
      <c r="A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4.25" customHeight="1">
      <c r="A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4.25" customHeight="1">
      <c r="A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4.25" customHeight="1">
      <c r="A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4.25" customHeight="1">
      <c r="A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4.25" customHeight="1">
      <c r="A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4.25" customHeight="1">
      <c r="A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4.25" customHeight="1">
      <c r="A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4.25" customHeight="1">
      <c r="A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4.25" customHeight="1">
      <c r="A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4.25" customHeight="1">
      <c r="A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4.25" customHeight="1">
      <c r="A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4.25" customHeight="1">
      <c r="A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4.25" customHeight="1">
      <c r="A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4.25" customHeight="1">
      <c r="A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4.25" customHeight="1">
      <c r="A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4.25" customHeight="1">
      <c r="A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4.25" customHeight="1">
      <c r="A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4.25" customHeight="1">
      <c r="A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4.25" customHeight="1">
      <c r="A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4.25" customHeight="1">
      <c r="A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4.25" customHeight="1">
      <c r="A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4.25" customHeight="1">
      <c r="A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4.25" customHeight="1">
      <c r="A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4.25" customHeight="1">
      <c r="A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4.25" customHeight="1">
      <c r="A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4.25" customHeight="1">
      <c r="A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4.25" customHeight="1">
      <c r="A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4.25" customHeight="1">
      <c r="A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4.25" customHeight="1">
      <c r="A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4.25" customHeight="1">
      <c r="A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4.25" customHeight="1">
      <c r="A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4.25" customHeight="1">
      <c r="A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4.25" customHeight="1">
      <c r="A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4.25" customHeight="1">
      <c r="A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4.25" customHeight="1">
      <c r="A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4.25" customHeight="1">
      <c r="A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4.25" customHeight="1">
      <c r="A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4.25" customHeight="1">
      <c r="A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4.25" customHeight="1">
      <c r="A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4.25" customHeight="1">
      <c r="A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4.25" customHeight="1">
      <c r="A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4.25" customHeight="1">
      <c r="A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4.25" customHeight="1">
      <c r="A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4.25" customHeight="1">
      <c r="A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4.25" customHeight="1">
      <c r="A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4.25" customHeight="1">
      <c r="A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4.25" customHeight="1">
      <c r="A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4.25" customHeight="1">
      <c r="A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4.25" customHeight="1">
      <c r="A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4.25" customHeight="1">
      <c r="A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4.25" customHeight="1">
      <c r="A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4.25" customHeight="1">
      <c r="A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4.25" customHeight="1">
      <c r="A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4.25" customHeight="1">
      <c r="A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4.25" customHeight="1">
      <c r="A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4.25" customHeight="1">
      <c r="A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4.25" customHeight="1">
      <c r="A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4.25" customHeight="1">
      <c r="A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4.25" customHeight="1">
      <c r="A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4.25" customHeight="1">
      <c r="A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4.25" customHeight="1">
      <c r="A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4.25" customHeight="1">
      <c r="A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4.25" customHeight="1">
      <c r="A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4.25" customHeight="1">
      <c r="A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4.25" customHeight="1">
      <c r="A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4.25" customHeight="1">
      <c r="A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4.25" customHeight="1">
      <c r="A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4.25" customHeight="1">
      <c r="A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4.25" customHeight="1">
      <c r="A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4.25" customHeight="1">
      <c r="A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4.25" customHeight="1">
      <c r="A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4.25" customHeight="1">
      <c r="A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4.25" customHeight="1">
      <c r="A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4.25" customHeight="1">
      <c r="A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4.25" customHeight="1">
      <c r="A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4.25" customHeight="1">
      <c r="A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4.25" customHeight="1">
      <c r="A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4.25" customHeight="1">
      <c r="A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4.25" customHeight="1">
      <c r="A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4.25" customHeight="1">
      <c r="A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4.25" customHeight="1">
      <c r="A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4.25" customHeight="1">
      <c r="A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4.25" customHeight="1">
      <c r="A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4.25" customHeight="1">
      <c r="A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4.25" customHeight="1">
      <c r="A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4.25" customHeight="1">
      <c r="A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4.25" customHeight="1">
      <c r="A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4.25" customHeight="1">
      <c r="A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4.25" customHeight="1">
      <c r="A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4.25" customHeight="1">
      <c r="A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4.25" customHeight="1">
      <c r="A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4.25" customHeight="1">
      <c r="A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4.25" customHeight="1">
      <c r="A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4.25" customHeight="1">
      <c r="A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4.25" customHeight="1">
      <c r="A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4.25" customHeight="1">
      <c r="A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4.25" customHeight="1">
      <c r="A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4.25" customHeight="1">
      <c r="A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4.25" customHeight="1">
      <c r="A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4.25" customHeight="1">
      <c r="A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4.25" customHeight="1">
      <c r="A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4.25" customHeight="1">
      <c r="A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4.25" customHeight="1">
      <c r="A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4.25" customHeight="1">
      <c r="A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4.25" customHeight="1">
      <c r="A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4.25" customHeight="1">
      <c r="A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4.25" customHeight="1">
      <c r="A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4.25" customHeight="1">
      <c r="A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4.25" customHeight="1">
      <c r="A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4.25" customHeight="1">
      <c r="A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4.25" customHeight="1">
      <c r="A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4.25" customHeight="1">
      <c r="A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4.25" customHeight="1">
      <c r="A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4.25" customHeight="1">
      <c r="A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4.25" customHeight="1">
      <c r="A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4.25" customHeight="1">
      <c r="A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4.25" customHeight="1">
      <c r="A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4.25" customHeight="1">
      <c r="A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4.25" customHeight="1">
      <c r="A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4.25" customHeight="1">
      <c r="A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4.25" customHeight="1">
      <c r="A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4.25" customHeight="1">
      <c r="A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4.25" customHeight="1">
      <c r="A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4.25" customHeight="1">
      <c r="A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4.25" customHeight="1">
      <c r="A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4.25" customHeight="1">
      <c r="A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4.25" customHeight="1">
      <c r="A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4.25" customHeight="1">
      <c r="A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4.25" customHeight="1">
      <c r="A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4.25" customHeight="1">
      <c r="A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4.25" customHeight="1">
      <c r="A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4.25" customHeight="1">
      <c r="A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4.25" customHeight="1">
      <c r="A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4.25" customHeight="1">
      <c r="A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4.25" customHeight="1">
      <c r="A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4.25" customHeight="1">
      <c r="A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4.25" customHeight="1">
      <c r="A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4.25" customHeight="1">
      <c r="A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4.25" customHeight="1">
      <c r="A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4.25" customHeight="1">
      <c r="A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4.25" customHeight="1">
      <c r="A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4.25" customHeight="1">
      <c r="A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4.25" customHeight="1">
      <c r="A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4.25" customHeight="1">
      <c r="A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4.25" customHeight="1">
      <c r="A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4.25" customHeight="1">
      <c r="A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4.25" customHeight="1">
      <c r="A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4.25" customHeight="1">
      <c r="A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4.25" customHeight="1">
      <c r="A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4.25" customHeight="1">
      <c r="A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4.25" customHeight="1">
      <c r="A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4.25" customHeight="1">
      <c r="A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4.25" customHeight="1">
      <c r="A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4.25" customHeight="1">
      <c r="A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4.25" customHeight="1">
      <c r="A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4.25" customHeight="1">
      <c r="A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4.25" customHeight="1">
      <c r="A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4.25" customHeight="1">
      <c r="A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4.25" customHeight="1">
      <c r="A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4.25" customHeight="1">
      <c r="A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4.25" customHeight="1">
      <c r="A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4.25" customHeight="1">
      <c r="A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4.25" customHeight="1">
      <c r="A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4.25" customHeight="1">
      <c r="A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4.25" customHeight="1">
      <c r="A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4.25" customHeight="1">
      <c r="A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4.25" customHeight="1">
      <c r="A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4.25" customHeight="1">
      <c r="A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4.25" customHeight="1">
      <c r="A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4.25" customHeight="1">
      <c r="A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4.25" customHeight="1">
      <c r="A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4.25" customHeight="1">
      <c r="A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4.25" customHeight="1">
      <c r="A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4.25" customHeight="1">
      <c r="A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4.25" customHeight="1">
      <c r="A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4.25" customHeight="1">
      <c r="A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4.25" customHeight="1">
      <c r="A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4.25" customHeight="1">
      <c r="A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4.25" customHeight="1">
      <c r="A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4.25" customHeight="1">
      <c r="A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4.25" customHeight="1">
      <c r="A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4.25" customHeight="1">
      <c r="A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4.25" customHeight="1">
      <c r="A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4.25" customHeight="1">
      <c r="A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4.25" customHeight="1">
      <c r="A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4.25" customHeight="1">
      <c r="A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4.25" customHeight="1">
      <c r="A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4.25" customHeight="1">
      <c r="A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4.25" customHeight="1">
      <c r="A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4.25" customHeight="1">
      <c r="A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4.25" customHeight="1">
      <c r="A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4.25" customHeight="1">
      <c r="A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4.25" customHeight="1">
      <c r="A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4.25" customHeight="1">
      <c r="A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4.25" customHeight="1">
      <c r="A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4.25" customHeight="1">
      <c r="A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4.25" customHeight="1">
      <c r="A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4.25" customHeight="1">
      <c r="A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4.25" customHeight="1">
      <c r="A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4.25" customHeight="1">
      <c r="A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4.25" customHeight="1">
      <c r="A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4.25" customHeight="1">
      <c r="A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4.25" customHeight="1">
      <c r="A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4.25" customHeight="1">
      <c r="A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4.25" customHeight="1">
      <c r="A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4.25" customHeight="1">
      <c r="A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4.25" customHeight="1">
      <c r="A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4.25" customHeight="1">
      <c r="A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4.25" customHeight="1">
      <c r="A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4.25" customHeight="1">
      <c r="A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4.25" customHeight="1">
      <c r="A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4.25" customHeight="1">
      <c r="A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4.25" customHeight="1">
      <c r="A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4.25" customHeight="1">
      <c r="A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4.25" customHeight="1">
      <c r="A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4.25" customHeight="1">
      <c r="A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4.25" customHeight="1">
      <c r="A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4.25" customHeight="1">
      <c r="A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4.25" customHeight="1">
      <c r="A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4.25" customHeight="1">
      <c r="A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4.25" customHeight="1">
      <c r="A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4.25" customHeight="1">
      <c r="A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4.25" customHeight="1">
      <c r="A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4.25" customHeight="1">
      <c r="A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4.25" customHeight="1">
      <c r="A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4.25" customHeight="1">
      <c r="A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4.25" customHeight="1">
      <c r="A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4.25" customHeight="1">
      <c r="A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4.25" customHeight="1">
      <c r="A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4.25" customHeight="1">
      <c r="A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4.25" customHeight="1">
      <c r="A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4.25" customHeight="1">
      <c r="A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4.25" customHeight="1">
      <c r="A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4.25" customHeight="1">
      <c r="A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4.25" customHeight="1">
      <c r="A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4.25" customHeight="1">
      <c r="A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4.25" customHeight="1">
      <c r="A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4.25" customHeight="1">
      <c r="A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4.25" customHeight="1">
      <c r="A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4.25" customHeight="1">
      <c r="A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4.25" customHeight="1">
      <c r="A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4.25" customHeight="1">
      <c r="A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4.25" customHeight="1">
      <c r="A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4.25" customHeight="1">
      <c r="A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4.25" customHeight="1">
      <c r="A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4.25" customHeight="1">
      <c r="A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4.25" customHeight="1">
      <c r="A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4.25" customHeight="1">
      <c r="A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4.25" customHeight="1">
      <c r="A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4.25" customHeight="1">
      <c r="A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4.25" customHeight="1">
      <c r="A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4.25" customHeight="1">
      <c r="A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4.25" customHeight="1">
      <c r="A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4.25" customHeight="1">
      <c r="A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4.25" customHeight="1">
      <c r="A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4.25" customHeight="1">
      <c r="A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4.25" customHeight="1">
      <c r="A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4.25" customHeight="1">
      <c r="A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4.25" customHeight="1">
      <c r="A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4.25" customHeight="1">
      <c r="A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4.25" customHeight="1">
      <c r="A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4.25" customHeight="1">
      <c r="A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4.25" customHeight="1">
      <c r="A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4.25" customHeight="1">
      <c r="A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4.25" customHeight="1">
      <c r="A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4.25" customHeight="1">
      <c r="A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4.25" customHeight="1">
      <c r="A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4.25" customHeight="1">
      <c r="A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4.25" customHeight="1">
      <c r="A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4.25" customHeight="1">
      <c r="A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4.25" customHeight="1">
      <c r="A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4.25" customHeight="1">
      <c r="A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4.25" customHeight="1">
      <c r="A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4.25" customHeight="1">
      <c r="A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4.25" customHeight="1">
      <c r="A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4.25" customHeight="1">
      <c r="A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4.25" customHeight="1">
      <c r="A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4.25" customHeight="1">
      <c r="A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4.25" customHeight="1">
      <c r="A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4.25" customHeight="1">
      <c r="A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4.25" customHeight="1">
      <c r="A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4.25" customHeight="1">
      <c r="A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4.25" customHeight="1">
      <c r="A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4.25" customHeight="1">
      <c r="A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4.25" customHeight="1">
      <c r="A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4.25" customHeight="1">
      <c r="A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4.25" customHeight="1">
      <c r="A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4.25" customHeight="1">
      <c r="A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4.25" customHeight="1">
      <c r="A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4.25" customHeight="1">
      <c r="A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4.25" customHeight="1">
      <c r="A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4.25" customHeight="1">
      <c r="A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4.25" customHeight="1">
      <c r="A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4.25" customHeight="1">
      <c r="A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4.25" customHeight="1">
      <c r="A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4.25" customHeight="1">
      <c r="A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4.25" customHeight="1">
      <c r="A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4.25" customHeight="1">
      <c r="A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4.25" customHeight="1">
      <c r="A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4.25" customHeight="1">
      <c r="A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4.25" customHeight="1">
      <c r="A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4.25" customHeight="1">
      <c r="A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4.25" customHeight="1">
      <c r="A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4.25" customHeight="1">
      <c r="A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4.25" customHeight="1">
      <c r="A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4.25" customHeight="1">
      <c r="A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4.25" customHeight="1">
      <c r="A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4.25" customHeight="1">
      <c r="A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4.25" customHeight="1">
      <c r="A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4.25" customHeight="1">
      <c r="A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4.25" customHeight="1">
      <c r="A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4.25" customHeight="1">
      <c r="A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4.25" customHeight="1">
      <c r="A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4.25" customHeight="1">
      <c r="A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4.25" customHeight="1">
      <c r="A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4.25" customHeight="1">
      <c r="A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4.25" customHeight="1">
      <c r="A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4.25" customHeight="1">
      <c r="A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4.25" customHeight="1">
      <c r="A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4.25" customHeight="1">
      <c r="A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4.25" customHeight="1">
      <c r="A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4.25" customHeight="1">
      <c r="A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4.25" customHeight="1">
      <c r="A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4.25" customHeight="1">
      <c r="A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4.25" customHeight="1">
      <c r="A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4.25" customHeight="1">
      <c r="A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4.25" customHeight="1">
      <c r="A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4.25" customHeight="1">
      <c r="A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4.25" customHeight="1">
      <c r="A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4.25" customHeight="1">
      <c r="A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4.25" customHeight="1">
      <c r="A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4.25" customHeight="1">
      <c r="A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4.25" customHeight="1">
      <c r="A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4.25" customHeight="1">
      <c r="A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4.25" customHeight="1">
      <c r="A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4.25" customHeight="1">
      <c r="A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4.25" customHeight="1">
      <c r="A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4.25" customHeight="1">
      <c r="A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4.25" customHeight="1">
      <c r="A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4.25" customHeight="1">
      <c r="A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4.25" customHeight="1">
      <c r="A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4.25" customHeight="1">
      <c r="A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4.25" customHeight="1">
      <c r="A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4.25" customHeight="1">
      <c r="A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4.25" customHeight="1">
      <c r="A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4.25" customHeight="1">
      <c r="A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4.25" customHeight="1">
      <c r="A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4.25" customHeight="1">
      <c r="A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4.25" customHeight="1">
      <c r="A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4.25" customHeight="1">
      <c r="A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4.25" customHeight="1">
      <c r="A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4.25" customHeight="1">
      <c r="A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4.25" customHeight="1">
      <c r="A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4.25" customHeight="1">
      <c r="A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4.25" customHeight="1">
      <c r="A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4.25" customHeight="1">
      <c r="A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4.25" customHeight="1">
      <c r="A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4.25" customHeight="1">
      <c r="A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4.25" customHeight="1">
      <c r="A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4.25" customHeight="1">
      <c r="A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4.25" customHeight="1">
      <c r="A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4.25" customHeight="1">
      <c r="A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4.25" customHeight="1">
      <c r="A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4.25" customHeight="1">
      <c r="A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4.25" customHeight="1">
      <c r="A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4.25" customHeight="1">
      <c r="A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4.25" customHeight="1">
      <c r="A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4.25" customHeight="1">
      <c r="A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4.25" customHeight="1">
      <c r="A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4.25" customHeight="1">
      <c r="A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4.25" customHeight="1">
      <c r="A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4.25" customHeight="1">
      <c r="A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4.25" customHeight="1">
      <c r="A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4.25" customHeight="1">
      <c r="A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4.25" customHeight="1">
      <c r="A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4.25" customHeight="1">
      <c r="A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4.25" customHeight="1">
      <c r="A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4.25" customHeight="1">
      <c r="A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4.25" customHeight="1">
      <c r="A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4.25" customHeight="1">
      <c r="A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4.25" customHeight="1">
      <c r="A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4.25" customHeight="1">
      <c r="A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4.25" customHeight="1">
      <c r="A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4.25" customHeight="1">
      <c r="A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4.25" customHeight="1">
      <c r="A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4.25" customHeight="1">
      <c r="A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4.25" customHeight="1">
      <c r="A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4.25" customHeight="1">
      <c r="A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4.25" customHeight="1">
      <c r="A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4.25" customHeight="1">
      <c r="A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4.25" customHeight="1">
      <c r="A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4.25" customHeight="1">
      <c r="A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4.25" customHeight="1">
      <c r="A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4.25" customHeight="1">
      <c r="A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4.25" customHeight="1">
      <c r="A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4.25" customHeight="1">
      <c r="A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4.25" customHeight="1">
      <c r="A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4.25" customHeight="1">
      <c r="A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4.25" customHeight="1">
      <c r="A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4.25" customHeight="1">
      <c r="A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4.25" customHeight="1">
      <c r="A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4.25" customHeight="1">
      <c r="A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4.25" customHeight="1">
      <c r="A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4.25" customHeight="1">
      <c r="A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4.25" customHeight="1">
      <c r="A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4.25" customHeight="1">
      <c r="A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4.25" customHeight="1">
      <c r="A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4.25" customHeight="1">
      <c r="A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4.25" customHeight="1">
      <c r="A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4.25" customHeight="1">
      <c r="A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4.25" customHeight="1">
      <c r="A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4.25" customHeight="1">
      <c r="A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4.25" customHeight="1">
      <c r="A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4.25" customHeight="1">
      <c r="A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4.25" customHeight="1">
      <c r="A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4.25" customHeight="1">
      <c r="A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4.25" customHeight="1">
      <c r="A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4.25" customHeight="1">
      <c r="A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4.25" customHeight="1">
      <c r="A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4.25" customHeight="1">
      <c r="A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4.25" customHeight="1">
      <c r="A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4.25" customHeight="1">
      <c r="A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4.25" customHeight="1">
      <c r="A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4.25" customHeight="1">
      <c r="A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4.25" customHeight="1">
      <c r="A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4.25" customHeight="1">
      <c r="A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4.25" customHeight="1">
      <c r="A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4.25" customHeight="1">
      <c r="A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4.25" customHeight="1">
      <c r="A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4.25" customHeight="1">
      <c r="A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4.25" customHeight="1">
      <c r="A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4.25" customHeight="1">
      <c r="A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4.25" customHeight="1">
      <c r="A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4.25" customHeight="1">
      <c r="A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4.25" customHeight="1">
      <c r="A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4.25" customHeight="1">
      <c r="A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4.25" customHeight="1">
      <c r="A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4.25" customHeight="1">
      <c r="A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4.25" customHeight="1">
      <c r="A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4.25" customHeight="1">
      <c r="A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4.25" customHeight="1">
      <c r="A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4.25" customHeight="1">
      <c r="A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4.25" customHeight="1">
      <c r="A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4.25" customHeight="1">
      <c r="A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4.25" customHeight="1">
      <c r="A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4.25" customHeight="1">
      <c r="A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4.25" customHeight="1">
      <c r="A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4.25" customHeight="1">
      <c r="A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4.25" customHeight="1">
      <c r="A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4.25" customHeight="1">
      <c r="A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4.25" customHeight="1">
      <c r="A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4.25" customHeight="1">
      <c r="A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4.25" customHeight="1">
      <c r="A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4.25" customHeight="1">
      <c r="A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4.25" customHeight="1">
      <c r="A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4.25" customHeight="1">
      <c r="A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4.25" customHeight="1">
      <c r="A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4.25" customHeight="1">
      <c r="A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4.25" customHeight="1">
      <c r="A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4.25" customHeight="1">
      <c r="A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4.25" customHeight="1">
      <c r="A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4.25" customHeight="1">
      <c r="A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4.25" customHeight="1">
      <c r="A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4.25" customHeight="1">
      <c r="A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4.25" customHeight="1">
      <c r="A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4.25" customHeight="1">
      <c r="A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4.25" customHeight="1">
      <c r="A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4.25" customHeight="1">
      <c r="A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4.25" customHeight="1">
      <c r="A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4.25" customHeight="1">
      <c r="A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4.25" customHeight="1">
      <c r="A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4.25" customHeight="1">
      <c r="A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4.25" customHeight="1">
      <c r="A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4.25" customHeight="1">
      <c r="A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4.25" customHeight="1">
      <c r="A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4.25" customHeight="1">
      <c r="A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4.25" customHeight="1">
      <c r="A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4.25" customHeight="1">
      <c r="A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4.25" customHeight="1">
      <c r="A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4.25" customHeight="1">
      <c r="A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4.25" customHeight="1">
      <c r="A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4.25" customHeight="1">
      <c r="A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4.25" customHeight="1">
      <c r="A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4.25" customHeight="1">
      <c r="A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4.25" customHeight="1">
      <c r="A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4.25" customHeight="1">
      <c r="A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4.25" customHeight="1">
      <c r="A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4.25" customHeight="1">
      <c r="A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4.25" customHeight="1">
      <c r="A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4.25" customHeight="1">
      <c r="A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4.25" customHeight="1">
      <c r="A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4.25" customHeight="1">
      <c r="A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4.25" customHeight="1">
      <c r="A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4.25" customHeight="1">
      <c r="A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4.25" customHeight="1">
      <c r="A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4.25" customHeight="1">
      <c r="A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4.25" customHeight="1">
      <c r="A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4.25" customHeight="1">
      <c r="A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4.25" customHeight="1">
      <c r="A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4.25" customHeight="1">
      <c r="A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4.25" customHeight="1">
      <c r="A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4.25" customHeight="1">
      <c r="A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4.25" customHeight="1">
      <c r="A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4.25" customHeight="1">
      <c r="A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4.25" customHeight="1">
      <c r="A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4.25" customHeight="1">
      <c r="A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4.25" customHeight="1">
      <c r="A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4.25" customHeight="1">
      <c r="A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4.25" customHeight="1">
      <c r="A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4.25" customHeight="1">
      <c r="A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4.25" customHeight="1">
      <c r="A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4.25" customHeight="1">
      <c r="A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4.25" customHeight="1">
      <c r="A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4.25" customHeight="1">
      <c r="A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4.25" customHeight="1">
      <c r="A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4.25" customHeight="1">
      <c r="A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4.25" customHeight="1">
      <c r="A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  <row r="1001" spans="1:48" ht="14.25" customHeight="1">
      <c r="A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</row>
    <row r="1002" spans="1:48" ht="14.25" customHeight="1">
      <c r="A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</row>
    <row r="1003" spans="1:48" ht="14.25" customHeight="1">
      <c r="A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</row>
  </sheetData>
  <sheetProtection algorithmName="SHA-512" hashValue="EpsbQQX4UAQKgwvd9rMVdEW3v3QATRB7NWZST2lLl//rgXEjzzVO2oEYSvZTgVnKC4LTYTyjPMjFg4bZtraajw==" saltValue="hzlVM8BTfh81hTpfUn0l9Q==" spinCount="100000" sheet="1" objects="1" scenarios="1"/>
  <mergeCells count="136">
    <mergeCell ref="B65:C69"/>
    <mergeCell ref="D65:X66"/>
    <mergeCell ref="D67:X67"/>
    <mergeCell ref="D68:X68"/>
    <mergeCell ref="D69:X69"/>
    <mergeCell ref="B60:E60"/>
    <mergeCell ref="B55:C55"/>
    <mergeCell ref="F55:G55"/>
    <mergeCell ref="B56:C56"/>
    <mergeCell ref="F56:G56"/>
    <mergeCell ref="B57:C57"/>
    <mergeCell ref="F57:G57"/>
    <mergeCell ref="B61:C61"/>
    <mergeCell ref="F61:G61"/>
    <mergeCell ref="F59:G59"/>
    <mergeCell ref="F60:G60"/>
    <mergeCell ref="B59:E59"/>
    <mergeCell ref="AC53:AF53"/>
    <mergeCell ref="B62:C62"/>
    <mergeCell ref="F62:G62"/>
    <mergeCell ref="B63:D63"/>
    <mergeCell ref="F63:G63"/>
    <mergeCell ref="E45:N47"/>
    <mergeCell ref="O45:Z47"/>
    <mergeCell ref="B49:X49"/>
    <mergeCell ref="B52:C52"/>
    <mergeCell ref="F52:G52"/>
    <mergeCell ref="B53:C53"/>
    <mergeCell ref="F53:G53"/>
    <mergeCell ref="F51:G51"/>
    <mergeCell ref="AC54:AF54"/>
    <mergeCell ref="AC55:AF55"/>
    <mergeCell ref="AC56:AF56"/>
    <mergeCell ref="AC57:AF57"/>
    <mergeCell ref="B58:C58"/>
    <mergeCell ref="F58:G58"/>
    <mergeCell ref="B45:D47"/>
    <mergeCell ref="B54:C54"/>
    <mergeCell ref="F54:G54"/>
    <mergeCell ref="B51:C51"/>
    <mergeCell ref="C41:D41"/>
    <mergeCell ref="C42:D42"/>
    <mergeCell ref="C43:D43"/>
    <mergeCell ref="C44:D44"/>
    <mergeCell ref="C32:D32"/>
    <mergeCell ref="C33:D33"/>
    <mergeCell ref="C29:D29"/>
    <mergeCell ref="AC52:AF52"/>
    <mergeCell ref="P41:Q41"/>
    <mergeCell ref="P42:Q42"/>
    <mergeCell ref="P43:Q43"/>
    <mergeCell ref="P29:Q29"/>
    <mergeCell ref="C30:D30"/>
    <mergeCell ref="P30:Q30"/>
    <mergeCell ref="C31:D31"/>
    <mergeCell ref="P31:Q31"/>
    <mergeCell ref="P32:Q32"/>
    <mergeCell ref="P33:Q33"/>
    <mergeCell ref="P44:Q44"/>
    <mergeCell ref="P34:Q34"/>
    <mergeCell ref="P35:Q35"/>
    <mergeCell ref="P36:Q36"/>
    <mergeCell ref="P37:Q37"/>
    <mergeCell ref="P38:Q38"/>
    <mergeCell ref="D1:X6"/>
    <mergeCell ref="E10:F10"/>
    <mergeCell ref="G10:N10"/>
    <mergeCell ref="R9:X9"/>
    <mergeCell ref="R10:X11"/>
    <mergeCell ref="R12:X12"/>
    <mergeCell ref="R13:X13"/>
    <mergeCell ref="R14:X15"/>
    <mergeCell ref="B15:C15"/>
    <mergeCell ref="B12:C12"/>
    <mergeCell ref="B13:C13"/>
    <mergeCell ref="E13:F13"/>
    <mergeCell ref="B14:C14"/>
    <mergeCell ref="E14:F14"/>
    <mergeCell ref="E15:F15"/>
    <mergeCell ref="B11:C11"/>
    <mergeCell ref="E11:F11"/>
    <mergeCell ref="G11:N11"/>
    <mergeCell ref="O11:Q11"/>
    <mergeCell ref="O12:Q12"/>
    <mergeCell ref="O15:Q15"/>
    <mergeCell ref="E12:F12"/>
    <mergeCell ref="G12:N12"/>
    <mergeCell ref="G13:N13"/>
    <mergeCell ref="M18:M19"/>
    <mergeCell ref="P19:Q19"/>
    <mergeCell ref="B9:C9"/>
    <mergeCell ref="E9:F9"/>
    <mergeCell ref="G9:N9"/>
    <mergeCell ref="O9:Q9"/>
    <mergeCell ref="B10:C10"/>
    <mergeCell ref="O10:Q10"/>
    <mergeCell ref="B18:B19"/>
    <mergeCell ref="C18:D19"/>
    <mergeCell ref="E18:E19"/>
    <mergeCell ref="B17:M17"/>
    <mergeCell ref="N17:Z17"/>
    <mergeCell ref="O13:Q13"/>
    <mergeCell ref="G14:N14"/>
    <mergeCell ref="O14:Q14"/>
    <mergeCell ref="G15:N15"/>
    <mergeCell ref="F18:H18"/>
    <mergeCell ref="N18:N19"/>
    <mergeCell ref="Z18:Z19"/>
    <mergeCell ref="O18:Y18"/>
    <mergeCell ref="C20:D20"/>
    <mergeCell ref="C21:D21"/>
    <mergeCell ref="C22:D22"/>
    <mergeCell ref="C27:D27"/>
    <mergeCell ref="C28:D28"/>
    <mergeCell ref="P23:Q23"/>
    <mergeCell ref="P24:Q24"/>
    <mergeCell ref="C25:D25"/>
    <mergeCell ref="P25:Q25"/>
    <mergeCell ref="C26:D26"/>
    <mergeCell ref="P26:Q26"/>
    <mergeCell ref="P27:Q27"/>
    <mergeCell ref="P28:Q28"/>
    <mergeCell ref="P20:Q20"/>
    <mergeCell ref="P21:Q21"/>
    <mergeCell ref="P22:Q22"/>
    <mergeCell ref="C23:D23"/>
    <mergeCell ref="C24:D24"/>
    <mergeCell ref="P39:Q39"/>
    <mergeCell ref="P40:Q40"/>
    <mergeCell ref="C34:D34"/>
    <mergeCell ref="C35:D35"/>
    <mergeCell ref="C36:D36"/>
    <mergeCell ref="C37:D37"/>
    <mergeCell ref="C38:D38"/>
    <mergeCell ref="C39:D39"/>
    <mergeCell ref="C40:D40"/>
  </mergeCells>
  <conditionalFormatting sqref="N20:W44">
    <cfRule type="cellIs" dxfId="1" priority="1" operator="equal">
      <formula>"X"</formula>
    </cfRule>
  </conditionalFormatting>
  <conditionalFormatting sqref="AC52:AC60">
    <cfRule type="cellIs" dxfId="0" priority="3" operator="equal">
      <formula>"X"</formula>
    </cfRule>
  </conditionalFormatting>
  <dataValidations count="20">
    <dataValidation type="custom" allowBlank="1" showInputMessage="1" showErrorMessage="1" sqref="C20:D44 D10:D14 G10:N14 R10:Y11" xr:uid="{3031C24E-A1AC-4A75-8741-58AA413C4DDB}">
      <formula1>EXACT(C10,UPPER(C10))</formula1>
    </dataValidation>
    <dataValidation type="custom" allowBlank="1" showInputMessage="1" showErrorMessage="1" prompt="PARA DILIGENCIAR LA MODALIDAD ES CON &quot;X&quot; MAYUSCULA" sqref="P20:P33" xr:uid="{E8A8E4E8-5519-4594-9AE3-C71267591DB3}">
      <formula1>EXACT(P20:Z44,"X")</formula1>
    </dataValidation>
    <dataValidation type="custom" allowBlank="1" showInputMessage="1" showErrorMessage="1" prompt="PARA DILIGENCIAR LA MODALIDAD ES CON &quot;X&quot; MAYUSCULA" sqref="P40:P44" xr:uid="{1835E5D0-1B0E-4D5E-9EBF-85714AF93832}">
      <formula1>EXACT(P40:Z66,"X")</formula1>
    </dataValidation>
    <dataValidation type="custom" allowBlank="1" showInputMessage="1" showErrorMessage="1" prompt="PARA DILIGENCIAR LA MODALIDAD ES CON &quot;X&quot; MAYUSCULA" sqref="P34:P39" xr:uid="{F0B9CC58-0FF2-4117-A3A6-CB99F4396AA1}">
      <formula1>EXACT(P34:Z61,"X")</formula1>
    </dataValidation>
    <dataValidation type="custom" allowBlank="1" showInputMessage="1" showErrorMessage="1" sqref="R12:S15" xr:uid="{8CB2D7C3-A8B8-4D72-8EC1-325A4FE53ED6}">
      <formula1>EXACT(D12,UPPER(D12))</formula1>
    </dataValidation>
    <dataValidation type="custom" allowBlank="1" showInputMessage="1" showErrorMessage="1" sqref="T12:U15" xr:uid="{786B40DC-4969-4CBD-BF74-3778250DD242}">
      <formula1>EXACT(E12,UPPER(E12))</formula1>
    </dataValidation>
    <dataValidation type="custom" allowBlank="1" showInputMessage="1" showErrorMessage="1" prompt="PARA DILIGENCIAR LA MODALIDAD ES CON &quot;X&quot; MAYUSCULA" sqref="X20:X33" xr:uid="{15066BC2-6AC5-4991-B50B-28D6CEE762F2}">
      <formula1>EXACT(X20:AB44,"X")</formula1>
    </dataValidation>
    <dataValidation type="custom" allowBlank="1" showInputMessage="1" showErrorMessage="1" prompt="PARA DILIGENCIAR LA MODALIDAD ES CON &quot;X&quot; MAYUSCULA" sqref="X40:X44" xr:uid="{3BE2C11F-17B0-4841-857E-FBDD31FBBC04}">
      <formula1>EXACT(X40:AB66,"X")</formula1>
    </dataValidation>
    <dataValidation type="custom" allowBlank="1" showInputMessage="1" showErrorMessage="1" prompt="PARA DILIGENCIAR LA MODALIDAD ES CON &quot;X&quot; MAYUSCULA" sqref="X34:X39" xr:uid="{7DBAE337-95BA-4CAE-8033-62D69023F85E}">
      <formula1>EXACT(X34:AB61,"X")</formula1>
    </dataValidation>
    <dataValidation type="custom" allowBlank="1" showInputMessage="1" showErrorMessage="1" sqref="V12:W15" xr:uid="{2D068A6C-8085-43FF-AE0B-F3E923E449CE}">
      <formula1>EXACT(F12,UPPER(F12))</formula1>
    </dataValidation>
    <dataValidation type="custom" allowBlank="1" showInputMessage="1" showErrorMessage="1" sqref="X12:Y15" xr:uid="{A572AC22-920E-4CBB-842E-4F40FA0FC02C}">
      <formula1>EXACT(G12,UPPER(G12))</formula1>
    </dataValidation>
    <dataValidation type="custom" allowBlank="1" showInputMessage="1" showErrorMessage="1" prompt="PARA DILIGENCIAR LA MODALIDAD ES CON &quot;X&quot; MAYUSCULA" sqref="T20:T33" xr:uid="{9004E98C-49F9-4C45-A2BF-FBD1B3AFA55A}">
      <formula1>EXACT(T20:AA44,"X")</formula1>
    </dataValidation>
    <dataValidation type="custom" allowBlank="1" showInputMessage="1" showErrorMessage="1" prompt="PARA DILIGENCIAR LA MODALIDAD ES CON &quot;X&quot; MAYUSCULA" sqref="V20:V33" xr:uid="{0DCA68C1-78EC-4663-9C0A-366EE24B5D0C}">
      <formula1>EXACT(V20:AA44,"X")</formula1>
    </dataValidation>
    <dataValidation type="custom" allowBlank="1" showInputMessage="1" showErrorMessage="1" prompt="PARA DILIGENCIAR LA MODALIDAD ES CON &quot;X&quot; MAYUSCULA" sqref="T40:T44" xr:uid="{0371BA36-DAD8-420B-8548-DC2D274C75A5}">
      <formula1>EXACT(T40:AA66,"X")</formula1>
    </dataValidation>
    <dataValidation type="custom" allowBlank="1" showInputMessage="1" showErrorMessage="1" prompt="PARA DILIGENCIAR LA MODALIDAD ES CON &quot;X&quot; MAYUSCULA" sqref="T34:T39" xr:uid="{B330DA97-B0B3-456D-91CD-C81C7776AF78}">
      <formula1>EXACT(T34:AA61,"X")</formula1>
    </dataValidation>
    <dataValidation type="custom" allowBlank="1" showInputMessage="1" showErrorMessage="1" prompt="PARA DILIGENCIAR LA MODALIDAD ES CON &quot;X&quot; MAYUSCULA" sqref="V40:V44" xr:uid="{1B7C8DAB-5F84-42D8-A369-A0C3A642A612}">
      <formula1>EXACT(V40:AA66,"X")</formula1>
    </dataValidation>
    <dataValidation type="custom" allowBlank="1" showInputMessage="1" showErrorMessage="1" prompt="PARA DILIGENCIAR LA MODALIDAD ES CON &quot;X&quot; MAYUSCULA" sqref="V34:V39" xr:uid="{D3595312-872B-446E-94A0-D48CCC304418}">
      <formula1>EXACT(V34:AA61,"X")</formula1>
    </dataValidation>
    <dataValidation type="custom" allowBlank="1" showInputMessage="1" showErrorMessage="1" prompt="PARA DILIGENCIAR LA MODALIDAD ES CON &quot;X&quot; MAYUSCULA" sqref="R20:R33" xr:uid="{C15D4158-EEB3-49E0-8D1E-4F61ED9FCF80}">
      <formula1>EXACT(R20:AA44,"X")</formula1>
    </dataValidation>
    <dataValidation type="custom" allowBlank="1" showInputMessage="1" showErrorMessage="1" prompt="PARA DILIGENCIAR LA MODALIDAD ES CON &quot;X&quot; MAYUSCULA" sqref="R40:R44" xr:uid="{331BB9B2-0CBF-4F16-81AF-C6CE5EFE0E98}">
      <formula1>EXACT(R40:AA66,"X")</formula1>
    </dataValidation>
    <dataValidation type="custom" allowBlank="1" showInputMessage="1" showErrorMessage="1" prompt="PARA DILIGENCIAR LA MODALIDAD ES CON &quot;X&quot; MAYUSCULA" sqref="R34:R39" xr:uid="{9C0A1AB2-ED9E-464C-9859-EF07DE97B941}">
      <formula1>EXACT(R34:AA61,"X")</formula1>
    </dataValidation>
  </dataValidations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8D1E6A3-F47D-40C9-A16D-3293979FB8F6}">
          <x14:formula1>
            <xm:f>Hoja2!$E$16:$E$18</xm:f>
          </x14:formula1>
          <xm:sqref>N20:N44</xm:sqref>
        </x14:dataValidation>
        <x14:dataValidation type="list" allowBlank="1" showErrorMessage="1" xr:uid="{A6F384C7-7082-4AFC-9EDC-B985A79029A6}">
          <x14:formula1>
            <xm:f>Hoja2!$C$4:$C$5</xm:f>
          </x14:formula1>
          <xm:sqref>E20:E44</xm:sqref>
        </x14:dataValidation>
        <x14:dataValidation type="list" allowBlank="1" showInputMessage="1" showErrorMessage="1" xr:uid="{6B77F7B1-32D2-4454-806F-0C62A083BFC0}">
          <x14:formula1>
            <xm:f>Hoja2!$K$5:$K$21</xm:f>
          </x14:formula1>
          <xm:sqref>M20:M44</xm:sqref>
        </x14:dataValidation>
        <x14:dataValidation type="list" allowBlank="1" showInputMessage="1" showErrorMessage="1" xr:uid="{B665C85C-1130-4CF3-93D3-23F4665AD598}">
          <x14:formula1>
            <xm:f>Hoja2!$E$16:$E$18</xm:f>
          </x14:formula1>
          <xm:sqref>S20:S44 U20:U44 W20:W44 Y20:Y44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1000"/>
  <sheetViews>
    <sheetView showGridLines="0" topLeftCell="C3" workbookViewId="0">
      <selection activeCell="L4" sqref="L4"/>
    </sheetView>
  </sheetViews>
  <sheetFormatPr baseColWidth="10" defaultColWidth="14.44140625" defaultRowHeight="15" customHeight="1"/>
  <cols>
    <col min="1" max="1" width="3.109375" customWidth="1"/>
    <col min="2" max="2" width="18.6640625" customWidth="1"/>
    <col min="3" max="3" width="14.88671875" customWidth="1"/>
    <col min="4" max="4" width="33.88671875" customWidth="1"/>
    <col min="5" max="5" width="14.6640625" customWidth="1"/>
    <col min="6" max="6" width="19.6640625" customWidth="1"/>
    <col min="7" max="15" width="10.6640625" customWidth="1"/>
    <col min="16" max="18" width="20.109375" customWidth="1"/>
    <col min="19" max="19" width="24.6640625" customWidth="1"/>
    <col min="20" max="29" width="10.6640625" customWidth="1"/>
  </cols>
  <sheetData>
    <row r="1" spans="1:19" ht="14.25" hidden="1" customHeight="1"/>
    <row r="2" spans="1:19" ht="14.25" hidden="1" customHeight="1"/>
    <row r="3" spans="1:19" ht="14.25" customHeight="1">
      <c r="H3" s="130" t="s">
        <v>20</v>
      </c>
      <c r="I3" s="111"/>
      <c r="J3" s="111"/>
      <c r="K3" s="111"/>
      <c r="L3" s="110"/>
      <c r="M3" s="4"/>
      <c r="N3" s="4"/>
      <c r="O3" s="4"/>
    </row>
    <row r="4" spans="1:19" ht="14.25" customHeight="1">
      <c r="A4" s="17" t="s">
        <v>52</v>
      </c>
      <c r="B4" s="17" t="s">
        <v>53</v>
      </c>
      <c r="C4" s="17" t="s">
        <v>54</v>
      </c>
      <c r="D4" s="17" t="s">
        <v>55</v>
      </c>
      <c r="E4" s="17" t="s">
        <v>56</v>
      </c>
      <c r="F4" s="17" t="s">
        <v>57</v>
      </c>
      <c r="G4" s="17" t="s">
        <v>58</v>
      </c>
      <c r="H4" s="43" t="str">
        <f>'Planilla Oficial'!N18</f>
        <v>NIVEL</v>
      </c>
      <c r="I4" s="43" t="str">
        <f>'Planilla Oficial'!O19</f>
        <v>SHOW</v>
      </c>
      <c r="J4" s="43" t="str">
        <f>'Planilla Oficial'!P19</f>
        <v>INLINE</v>
      </c>
      <c r="K4" s="43" t="s">
        <v>31</v>
      </c>
      <c r="L4" s="43" t="str">
        <f>'Planilla Oficial'!R19</f>
        <v>DANZA</v>
      </c>
      <c r="M4" s="43" t="str">
        <f>'Planilla Oficial'!T19</f>
        <v>LIBRE</v>
      </c>
      <c r="N4" s="43" t="str">
        <f>'Planilla Oficial'!V19</f>
        <v>P.DANZA</v>
      </c>
      <c r="O4" s="43" t="str">
        <f>'Planilla Oficial'!X19</f>
        <v>P.ALTO</v>
      </c>
      <c r="P4" s="17" t="s">
        <v>59</v>
      </c>
      <c r="Q4" s="18" t="s">
        <v>60</v>
      </c>
      <c r="R4" s="18" t="s">
        <v>61</v>
      </c>
      <c r="S4" s="17" t="s">
        <v>62</v>
      </c>
    </row>
    <row r="5" spans="1:19" ht="14.25" customHeight="1">
      <c r="A5" s="2">
        <v>1</v>
      </c>
      <c r="B5" s="8" t="str">
        <f>PROPER('Planilla Oficial'!G10)</f>
        <v/>
      </c>
      <c r="C5" s="8" t="str">
        <f>PROPER('Planilla Oficial'!D10)</f>
        <v/>
      </c>
      <c r="D5" s="8" t="str">
        <f>PROPER('Planilla Oficial'!C20)</f>
        <v/>
      </c>
      <c r="E5" s="9">
        <f>'Planilla Oficial'!E20</f>
        <v>0</v>
      </c>
      <c r="F5" s="9" t="str">
        <f>CONCATENATE('Planilla Oficial'!F20, "/",'Planilla Oficial'!G20,"/",'Planilla Oficial'!H20)</f>
        <v>//</v>
      </c>
      <c r="G5" s="9">
        <f>'Planilla Oficial'!M20</f>
        <v>0</v>
      </c>
      <c r="H5" s="9">
        <f>'Planilla Oficial'!N20</f>
        <v>0</v>
      </c>
      <c r="I5" s="9">
        <f>'Planilla Oficial'!O20</f>
        <v>0</v>
      </c>
      <c r="J5" s="9">
        <f>'Planilla Oficial'!P20</f>
        <v>0</v>
      </c>
      <c r="K5" s="9">
        <f>'Planilla Oficial'!Q20</f>
        <v>0</v>
      </c>
      <c r="L5" s="9">
        <f>'Planilla Oficial'!R20</f>
        <v>0</v>
      </c>
      <c r="M5" s="9">
        <f>'Planilla Oficial'!T20</f>
        <v>0</v>
      </c>
      <c r="N5" s="9">
        <f>'Planilla Oficial'!V20</f>
        <v>0</v>
      </c>
      <c r="O5" s="9">
        <f>'Planilla Oficial'!X20</f>
        <v>0</v>
      </c>
      <c r="P5" s="8" t="str">
        <f>PROPER('Planilla Oficial'!D13)</f>
        <v/>
      </c>
      <c r="Q5" s="19">
        <f>'Planilla Oficial'!G13</f>
        <v>0</v>
      </c>
      <c r="R5" s="19" t="str">
        <f>PROPER('Planilla Oficial'!D14)</f>
        <v/>
      </c>
      <c r="S5" s="8" t="str">
        <f>PROPER('Planilla Oficial'!D12)</f>
        <v/>
      </c>
    </row>
    <row r="6" spans="1:19" ht="14.25" customHeight="1">
      <c r="A6" s="2">
        <v>2</v>
      </c>
      <c r="B6" s="8" t="str">
        <f t="shared" ref="B6:C6" si="0">B5</f>
        <v/>
      </c>
      <c r="C6" s="8" t="str">
        <f t="shared" si="0"/>
        <v/>
      </c>
      <c r="D6" s="8" t="str">
        <f>PROPER('Planilla Oficial'!C21)</f>
        <v/>
      </c>
      <c r="E6" s="9">
        <f>'Planilla Oficial'!E21</f>
        <v>0</v>
      </c>
      <c r="F6" s="9" t="str">
        <f>CONCATENATE('Planilla Oficial'!F21, "/",'Planilla Oficial'!G21,"/",'Planilla Oficial'!H21)</f>
        <v>//</v>
      </c>
      <c r="G6" s="9">
        <f>'Planilla Oficial'!M21</f>
        <v>0</v>
      </c>
      <c r="H6" s="9">
        <f>'Planilla Oficial'!O21</f>
        <v>0</v>
      </c>
      <c r="I6" s="9">
        <f>'Planilla Oficial'!O21</f>
        <v>0</v>
      </c>
      <c r="J6" s="9">
        <f>'Planilla Oficial'!P21</f>
        <v>0</v>
      </c>
      <c r="K6" s="9">
        <f>'Planilla Oficial'!Q21</f>
        <v>0</v>
      </c>
      <c r="L6" s="9">
        <f>'Planilla Oficial'!R21</f>
        <v>0</v>
      </c>
      <c r="M6" s="9">
        <f>'Planilla Oficial'!T21</f>
        <v>0</v>
      </c>
      <c r="N6" s="9">
        <f>'Planilla Oficial'!V21</f>
        <v>0</v>
      </c>
      <c r="O6" s="9">
        <f>'Planilla Oficial'!X21</f>
        <v>0</v>
      </c>
      <c r="P6" s="8" t="str">
        <f t="shared" ref="P6:S6" si="1">P5</f>
        <v/>
      </c>
      <c r="Q6" s="19">
        <f t="shared" si="1"/>
        <v>0</v>
      </c>
      <c r="R6" s="19" t="str">
        <f t="shared" si="1"/>
        <v/>
      </c>
      <c r="S6" s="8" t="str">
        <f t="shared" si="1"/>
        <v/>
      </c>
    </row>
    <row r="7" spans="1:19" ht="14.25" customHeight="1">
      <c r="A7" s="2">
        <v>3</v>
      </c>
      <c r="B7" s="8" t="str">
        <f t="shared" ref="B7:C7" si="2">B6</f>
        <v/>
      </c>
      <c r="C7" s="8" t="str">
        <f t="shared" si="2"/>
        <v/>
      </c>
      <c r="D7" s="8" t="str">
        <f>PROPER('Planilla Oficial'!C22)</f>
        <v/>
      </c>
      <c r="E7" s="9">
        <f>'Planilla Oficial'!E22</f>
        <v>0</v>
      </c>
      <c r="F7" s="9" t="str">
        <f>CONCATENATE('Planilla Oficial'!F22, "/",'Planilla Oficial'!G22,"/",'Planilla Oficial'!H22)</f>
        <v>//</v>
      </c>
      <c r="G7" s="9">
        <f>'Planilla Oficial'!M22</f>
        <v>0</v>
      </c>
      <c r="H7" s="9">
        <f>'Planilla Oficial'!O22</f>
        <v>0</v>
      </c>
      <c r="I7" s="9">
        <f>'Planilla Oficial'!O22</f>
        <v>0</v>
      </c>
      <c r="J7" s="9">
        <f>'Planilla Oficial'!P22</f>
        <v>0</v>
      </c>
      <c r="K7" s="9">
        <f>'Planilla Oficial'!Q22</f>
        <v>0</v>
      </c>
      <c r="L7" s="9">
        <f>'Planilla Oficial'!R22</f>
        <v>0</v>
      </c>
      <c r="M7" s="9">
        <f>'Planilla Oficial'!T22</f>
        <v>0</v>
      </c>
      <c r="N7" s="9">
        <f>'Planilla Oficial'!V22</f>
        <v>0</v>
      </c>
      <c r="O7" s="9">
        <f>'Planilla Oficial'!X22</f>
        <v>0</v>
      </c>
      <c r="P7" s="8" t="str">
        <f t="shared" ref="P7:S7" si="3">P6</f>
        <v/>
      </c>
      <c r="Q7" s="19">
        <f t="shared" si="3"/>
        <v>0</v>
      </c>
      <c r="R7" s="19" t="str">
        <f t="shared" si="3"/>
        <v/>
      </c>
      <c r="S7" s="8" t="str">
        <f t="shared" si="3"/>
        <v/>
      </c>
    </row>
    <row r="8" spans="1:19" ht="14.25" customHeight="1">
      <c r="A8" s="2">
        <v>4</v>
      </c>
      <c r="B8" s="8" t="str">
        <f t="shared" ref="B8:C8" si="4">B7</f>
        <v/>
      </c>
      <c r="C8" s="8" t="str">
        <f t="shared" si="4"/>
        <v/>
      </c>
      <c r="D8" s="8" t="str">
        <f>PROPER('Planilla Oficial'!C23)</f>
        <v/>
      </c>
      <c r="E8" s="9">
        <f>'Planilla Oficial'!E23</f>
        <v>0</v>
      </c>
      <c r="F8" s="9" t="str">
        <f>CONCATENATE('Planilla Oficial'!F23, "/",'Planilla Oficial'!G23,"/",'Planilla Oficial'!H23)</f>
        <v>//</v>
      </c>
      <c r="G8" s="9">
        <f>'Planilla Oficial'!M23</f>
        <v>0</v>
      </c>
      <c r="H8" s="9">
        <f>'Planilla Oficial'!O23</f>
        <v>0</v>
      </c>
      <c r="I8" s="9">
        <f>'Planilla Oficial'!O23</f>
        <v>0</v>
      </c>
      <c r="J8" s="9">
        <f>'Planilla Oficial'!P23</f>
        <v>0</v>
      </c>
      <c r="K8" s="9">
        <f>'Planilla Oficial'!Q23</f>
        <v>0</v>
      </c>
      <c r="L8" s="9">
        <f>'Planilla Oficial'!R23</f>
        <v>0</v>
      </c>
      <c r="M8" s="9">
        <f>'Planilla Oficial'!T23</f>
        <v>0</v>
      </c>
      <c r="N8" s="9">
        <f>'Planilla Oficial'!V23</f>
        <v>0</v>
      </c>
      <c r="O8" s="9">
        <f>'Planilla Oficial'!X23</f>
        <v>0</v>
      </c>
      <c r="P8" s="8" t="str">
        <f t="shared" ref="P8:S8" si="5">P7</f>
        <v/>
      </c>
      <c r="Q8" s="19">
        <f t="shared" si="5"/>
        <v>0</v>
      </c>
      <c r="R8" s="19" t="str">
        <f t="shared" si="5"/>
        <v/>
      </c>
      <c r="S8" s="8" t="str">
        <f t="shared" si="5"/>
        <v/>
      </c>
    </row>
    <row r="9" spans="1:19" ht="14.25" customHeight="1">
      <c r="A9" s="2">
        <v>5</v>
      </c>
      <c r="B9" s="8" t="str">
        <f t="shared" ref="B9:C9" si="6">B8</f>
        <v/>
      </c>
      <c r="C9" s="8" t="str">
        <f t="shared" si="6"/>
        <v/>
      </c>
      <c r="D9" s="8" t="str">
        <f>PROPER('Planilla Oficial'!C24)</f>
        <v/>
      </c>
      <c r="E9" s="9">
        <f>'Planilla Oficial'!E24</f>
        <v>0</v>
      </c>
      <c r="F9" s="9" t="str">
        <f>CONCATENATE('Planilla Oficial'!F24, "/",'Planilla Oficial'!G24,"/",'Planilla Oficial'!H24)</f>
        <v>//</v>
      </c>
      <c r="G9" s="9">
        <f>'Planilla Oficial'!M24</f>
        <v>0</v>
      </c>
      <c r="H9" s="9">
        <f>'Planilla Oficial'!O24</f>
        <v>0</v>
      </c>
      <c r="I9" s="9">
        <f>'Planilla Oficial'!O24</f>
        <v>0</v>
      </c>
      <c r="J9" s="9">
        <f>'Planilla Oficial'!P24</f>
        <v>0</v>
      </c>
      <c r="K9" s="9">
        <f>'Planilla Oficial'!Q24</f>
        <v>0</v>
      </c>
      <c r="L9" s="9">
        <f>'Planilla Oficial'!R24</f>
        <v>0</v>
      </c>
      <c r="M9" s="9">
        <f>'Planilla Oficial'!T24</f>
        <v>0</v>
      </c>
      <c r="N9" s="9">
        <f>'Planilla Oficial'!V24</f>
        <v>0</v>
      </c>
      <c r="O9" s="9">
        <f>'Planilla Oficial'!X24</f>
        <v>0</v>
      </c>
      <c r="P9" s="8" t="str">
        <f t="shared" ref="P9:S9" si="7">P8</f>
        <v/>
      </c>
      <c r="Q9" s="19">
        <f t="shared" si="7"/>
        <v>0</v>
      </c>
      <c r="R9" s="19" t="str">
        <f t="shared" si="7"/>
        <v/>
      </c>
      <c r="S9" s="8" t="str">
        <f t="shared" si="7"/>
        <v/>
      </c>
    </row>
    <row r="10" spans="1:19" ht="14.25" customHeight="1">
      <c r="A10" s="2">
        <v>6</v>
      </c>
      <c r="B10" s="8" t="str">
        <f t="shared" ref="B10:C10" si="8">B9</f>
        <v/>
      </c>
      <c r="C10" s="8" t="str">
        <f t="shared" si="8"/>
        <v/>
      </c>
      <c r="D10" s="8" t="str">
        <f>PROPER('Planilla Oficial'!C25)</f>
        <v/>
      </c>
      <c r="E10" s="9">
        <f>'Planilla Oficial'!E25</f>
        <v>0</v>
      </c>
      <c r="F10" s="9" t="str">
        <f>CONCATENATE('Planilla Oficial'!F25, "/",'Planilla Oficial'!G25,"/",'Planilla Oficial'!H25)</f>
        <v>//</v>
      </c>
      <c r="G10" s="9">
        <f>'Planilla Oficial'!M25</f>
        <v>0</v>
      </c>
      <c r="H10" s="9">
        <f>'Planilla Oficial'!O25</f>
        <v>0</v>
      </c>
      <c r="I10" s="9">
        <f>'Planilla Oficial'!O25</f>
        <v>0</v>
      </c>
      <c r="J10" s="9">
        <f>'Planilla Oficial'!P25</f>
        <v>0</v>
      </c>
      <c r="K10" s="9">
        <f>'Planilla Oficial'!Q25</f>
        <v>0</v>
      </c>
      <c r="L10" s="9">
        <f>'Planilla Oficial'!R25</f>
        <v>0</v>
      </c>
      <c r="M10" s="9">
        <f>'Planilla Oficial'!T25</f>
        <v>0</v>
      </c>
      <c r="N10" s="9">
        <f>'Planilla Oficial'!V25</f>
        <v>0</v>
      </c>
      <c r="O10" s="9">
        <f>'Planilla Oficial'!X25</f>
        <v>0</v>
      </c>
      <c r="P10" s="8" t="str">
        <f t="shared" ref="P10:S10" si="9">P9</f>
        <v/>
      </c>
      <c r="Q10" s="19">
        <f t="shared" si="9"/>
        <v>0</v>
      </c>
      <c r="R10" s="19" t="str">
        <f t="shared" si="9"/>
        <v/>
      </c>
      <c r="S10" s="8" t="str">
        <f t="shared" si="9"/>
        <v/>
      </c>
    </row>
    <row r="11" spans="1:19" ht="14.25" customHeight="1">
      <c r="A11" s="2">
        <v>7</v>
      </c>
      <c r="B11" s="8" t="str">
        <f t="shared" ref="B11:C11" si="10">B10</f>
        <v/>
      </c>
      <c r="C11" s="8" t="str">
        <f t="shared" si="10"/>
        <v/>
      </c>
      <c r="D11" s="8" t="str">
        <f>PROPER('Planilla Oficial'!C26)</f>
        <v/>
      </c>
      <c r="E11" s="9">
        <f>'Planilla Oficial'!E26</f>
        <v>0</v>
      </c>
      <c r="F11" s="9" t="str">
        <f>CONCATENATE('Planilla Oficial'!F26, "/",'Planilla Oficial'!G26,"/",'Planilla Oficial'!H26)</f>
        <v>//</v>
      </c>
      <c r="G11" s="9">
        <f>'Planilla Oficial'!M26</f>
        <v>0</v>
      </c>
      <c r="H11" s="9">
        <f>'Planilla Oficial'!O26</f>
        <v>0</v>
      </c>
      <c r="I11" s="9">
        <f>'Planilla Oficial'!O26</f>
        <v>0</v>
      </c>
      <c r="J11" s="9">
        <f>'Planilla Oficial'!P26</f>
        <v>0</v>
      </c>
      <c r="K11" s="9">
        <f>'Planilla Oficial'!Q26</f>
        <v>0</v>
      </c>
      <c r="L11" s="9">
        <f>'Planilla Oficial'!R26</f>
        <v>0</v>
      </c>
      <c r="M11" s="9">
        <f>'Planilla Oficial'!T26</f>
        <v>0</v>
      </c>
      <c r="N11" s="9">
        <f>'Planilla Oficial'!V26</f>
        <v>0</v>
      </c>
      <c r="O11" s="9">
        <f>'Planilla Oficial'!X26</f>
        <v>0</v>
      </c>
      <c r="P11" s="8" t="str">
        <f t="shared" ref="P11:S11" si="11">P10</f>
        <v/>
      </c>
      <c r="Q11" s="19">
        <f t="shared" si="11"/>
        <v>0</v>
      </c>
      <c r="R11" s="19" t="str">
        <f t="shared" si="11"/>
        <v/>
      </c>
      <c r="S11" s="8" t="str">
        <f t="shared" si="11"/>
        <v/>
      </c>
    </row>
    <row r="12" spans="1:19" ht="14.25" customHeight="1">
      <c r="A12" s="2">
        <v>8</v>
      </c>
      <c r="B12" s="8" t="str">
        <f t="shared" ref="B12:C12" si="12">B11</f>
        <v/>
      </c>
      <c r="C12" s="8" t="str">
        <f t="shared" si="12"/>
        <v/>
      </c>
      <c r="D12" s="8" t="str">
        <f>PROPER('Planilla Oficial'!C27)</f>
        <v/>
      </c>
      <c r="E12" s="9">
        <f>'Planilla Oficial'!E27</f>
        <v>0</v>
      </c>
      <c r="F12" s="9" t="str">
        <f>CONCATENATE('Planilla Oficial'!F27, "/",'Planilla Oficial'!G27,"/",'Planilla Oficial'!H27)</f>
        <v>//</v>
      </c>
      <c r="G12" s="9">
        <f>'Planilla Oficial'!M27</f>
        <v>0</v>
      </c>
      <c r="H12" s="9">
        <f>'Planilla Oficial'!O27</f>
        <v>0</v>
      </c>
      <c r="I12" s="9">
        <f>'Planilla Oficial'!O27</f>
        <v>0</v>
      </c>
      <c r="J12" s="9">
        <f>'Planilla Oficial'!P27</f>
        <v>0</v>
      </c>
      <c r="K12" s="9">
        <f>'Planilla Oficial'!Q27</f>
        <v>0</v>
      </c>
      <c r="L12" s="9">
        <f>'Planilla Oficial'!R27</f>
        <v>0</v>
      </c>
      <c r="M12" s="9">
        <f>'Planilla Oficial'!T27</f>
        <v>0</v>
      </c>
      <c r="N12" s="9">
        <f>'Planilla Oficial'!V27</f>
        <v>0</v>
      </c>
      <c r="O12" s="9">
        <f>'Planilla Oficial'!X27</f>
        <v>0</v>
      </c>
      <c r="P12" s="8" t="str">
        <f t="shared" ref="P12:S12" si="13">P11</f>
        <v/>
      </c>
      <c r="Q12" s="19">
        <f t="shared" si="13"/>
        <v>0</v>
      </c>
      <c r="R12" s="19" t="str">
        <f t="shared" si="13"/>
        <v/>
      </c>
      <c r="S12" s="8" t="str">
        <f t="shared" si="13"/>
        <v/>
      </c>
    </row>
    <row r="13" spans="1:19" ht="14.25" customHeight="1">
      <c r="A13" s="2">
        <v>9</v>
      </c>
      <c r="B13" s="8" t="str">
        <f t="shared" ref="B13:C13" si="14">B12</f>
        <v/>
      </c>
      <c r="C13" s="8" t="str">
        <f t="shared" si="14"/>
        <v/>
      </c>
      <c r="D13" s="8" t="str">
        <f>PROPER('Planilla Oficial'!C28)</f>
        <v/>
      </c>
      <c r="E13" s="9">
        <f>'Planilla Oficial'!E28</f>
        <v>0</v>
      </c>
      <c r="F13" s="9" t="str">
        <f>CONCATENATE('Planilla Oficial'!F28, "/",'Planilla Oficial'!G28,"/",'Planilla Oficial'!H28)</f>
        <v>//</v>
      </c>
      <c r="G13" s="9">
        <f>'Planilla Oficial'!M28</f>
        <v>0</v>
      </c>
      <c r="H13" s="9">
        <f>'Planilla Oficial'!O28</f>
        <v>0</v>
      </c>
      <c r="I13" s="9">
        <f>'Planilla Oficial'!O28</f>
        <v>0</v>
      </c>
      <c r="J13" s="9">
        <f>'Planilla Oficial'!P28</f>
        <v>0</v>
      </c>
      <c r="K13" s="9">
        <f>'Planilla Oficial'!Q28</f>
        <v>0</v>
      </c>
      <c r="L13" s="9">
        <f>'Planilla Oficial'!R28</f>
        <v>0</v>
      </c>
      <c r="M13" s="9">
        <f>'Planilla Oficial'!T28</f>
        <v>0</v>
      </c>
      <c r="N13" s="9">
        <f>'Planilla Oficial'!V28</f>
        <v>0</v>
      </c>
      <c r="O13" s="9">
        <f>'Planilla Oficial'!X28</f>
        <v>0</v>
      </c>
      <c r="P13" s="8" t="str">
        <f t="shared" ref="P13:S13" si="15">P12</f>
        <v/>
      </c>
      <c r="Q13" s="19">
        <f t="shared" si="15"/>
        <v>0</v>
      </c>
      <c r="R13" s="19" t="str">
        <f t="shared" si="15"/>
        <v/>
      </c>
      <c r="S13" s="8" t="str">
        <f t="shared" si="15"/>
        <v/>
      </c>
    </row>
    <row r="14" spans="1:19" ht="14.25" customHeight="1">
      <c r="A14" s="2">
        <v>10</v>
      </c>
      <c r="B14" s="8" t="str">
        <f t="shared" ref="B14:C14" si="16">B13</f>
        <v/>
      </c>
      <c r="C14" s="8" t="str">
        <f t="shared" si="16"/>
        <v/>
      </c>
      <c r="D14" s="8" t="str">
        <f>PROPER('Planilla Oficial'!C29)</f>
        <v/>
      </c>
      <c r="E14" s="9">
        <f>'Planilla Oficial'!E29</f>
        <v>0</v>
      </c>
      <c r="F14" s="9" t="str">
        <f>CONCATENATE('Planilla Oficial'!F29, "/",'Planilla Oficial'!G29,"/",'Planilla Oficial'!H29)</f>
        <v>//</v>
      </c>
      <c r="G14" s="9">
        <f>'Planilla Oficial'!M29</f>
        <v>0</v>
      </c>
      <c r="H14" s="9">
        <f>'Planilla Oficial'!O29</f>
        <v>0</v>
      </c>
      <c r="I14" s="9">
        <f>'Planilla Oficial'!O29</f>
        <v>0</v>
      </c>
      <c r="J14" s="9">
        <f>'Planilla Oficial'!P29</f>
        <v>0</v>
      </c>
      <c r="K14" s="9">
        <f>'Planilla Oficial'!Q29</f>
        <v>0</v>
      </c>
      <c r="L14" s="9">
        <f>'Planilla Oficial'!R29</f>
        <v>0</v>
      </c>
      <c r="M14" s="9">
        <f>'Planilla Oficial'!T29</f>
        <v>0</v>
      </c>
      <c r="N14" s="9">
        <f>'Planilla Oficial'!V29</f>
        <v>0</v>
      </c>
      <c r="O14" s="9">
        <f>'Planilla Oficial'!X29</f>
        <v>0</v>
      </c>
      <c r="P14" s="8" t="str">
        <f t="shared" ref="P14:S14" si="17">P13</f>
        <v/>
      </c>
      <c r="Q14" s="19">
        <f t="shared" si="17"/>
        <v>0</v>
      </c>
      <c r="R14" s="19" t="str">
        <f t="shared" si="17"/>
        <v/>
      </c>
      <c r="S14" s="8" t="str">
        <f t="shared" si="17"/>
        <v/>
      </c>
    </row>
    <row r="15" spans="1:19" ht="14.25" customHeight="1">
      <c r="A15" s="2">
        <v>11</v>
      </c>
      <c r="B15" s="8" t="str">
        <f t="shared" ref="B15:C15" si="18">B14</f>
        <v/>
      </c>
      <c r="C15" s="8" t="str">
        <f t="shared" si="18"/>
        <v/>
      </c>
      <c r="D15" s="8" t="str">
        <f>PROPER('Planilla Oficial'!C30)</f>
        <v/>
      </c>
      <c r="E15" s="9">
        <f>'Planilla Oficial'!E30</f>
        <v>0</v>
      </c>
      <c r="F15" s="9" t="str">
        <f>CONCATENATE('Planilla Oficial'!F30, "/",'Planilla Oficial'!G30,"/",'Planilla Oficial'!H30)</f>
        <v>//</v>
      </c>
      <c r="G15" s="9">
        <f>'Planilla Oficial'!M30</f>
        <v>0</v>
      </c>
      <c r="H15" s="9">
        <f>'Planilla Oficial'!O30</f>
        <v>0</v>
      </c>
      <c r="I15" s="9">
        <f>'Planilla Oficial'!O30</f>
        <v>0</v>
      </c>
      <c r="J15" s="9">
        <f>'Planilla Oficial'!P30</f>
        <v>0</v>
      </c>
      <c r="K15" s="9">
        <f>'Planilla Oficial'!Q30</f>
        <v>0</v>
      </c>
      <c r="L15" s="9">
        <f>'Planilla Oficial'!R30</f>
        <v>0</v>
      </c>
      <c r="M15" s="9">
        <f>'Planilla Oficial'!T30</f>
        <v>0</v>
      </c>
      <c r="N15" s="9">
        <f>'Planilla Oficial'!V30</f>
        <v>0</v>
      </c>
      <c r="O15" s="9">
        <f>'Planilla Oficial'!X30</f>
        <v>0</v>
      </c>
      <c r="P15" s="8" t="str">
        <f t="shared" ref="P15:S15" si="19">P14</f>
        <v/>
      </c>
      <c r="Q15" s="19">
        <f t="shared" si="19"/>
        <v>0</v>
      </c>
      <c r="R15" s="19" t="str">
        <f t="shared" si="19"/>
        <v/>
      </c>
      <c r="S15" s="8" t="str">
        <f t="shared" si="19"/>
        <v/>
      </c>
    </row>
    <row r="16" spans="1:19" ht="14.25" customHeight="1">
      <c r="A16" s="2">
        <v>12</v>
      </c>
      <c r="B16" s="8" t="str">
        <f t="shared" ref="B16:C16" si="20">B15</f>
        <v/>
      </c>
      <c r="C16" s="8" t="str">
        <f t="shared" si="20"/>
        <v/>
      </c>
      <c r="D16" s="8" t="str">
        <f>PROPER('Planilla Oficial'!C31)</f>
        <v/>
      </c>
      <c r="E16" s="9">
        <f>'Planilla Oficial'!E31</f>
        <v>0</v>
      </c>
      <c r="F16" s="9" t="str">
        <f>CONCATENATE('Planilla Oficial'!F31, "/",'Planilla Oficial'!G31,"/",'Planilla Oficial'!H31)</f>
        <v>//</v>
      </c>
      <c r="G16" s="9">
        <f>'Planilla Oficial'!M31</f>
        <v>0</v>
      </c>
      <c r="H16" s="9">
        <f>'Planilla Oficial'!O31</f>
        <v>0</v>
      </c>
      <c r="I16" s="9">
        <f>'Planilla Oficial'!O31</f>
        <v>0</v>
      </c>
      <c r="J16" s="9">
        <f>'Planilla Oficial'!P31</f>
        <v>0</v>
      </c>
      <c r="K16" s="9">
        <f>'Planilla Oficial'!Q31</f>
        <v>0</v>
      </c>
      <c r="L16" s="9">
        <f>'Planilla Oficial'!R31</f>
        <v>0</v>
      </c>
      <c r="M16" s="9">
        <f>'Planilla Oficial'!T31</f>
        <v>0</v>
      </c>
      <c r="N16" s="9">
        <f>'Planilla Oficial'!V31</f>
        <v>0</v>
      </c>
      <c r="O16" s="9">
        <f>'Planilla Oficial'!X31</f>
        <v>0</v>
      </c>
      <c r="P16" s="8" t="str">
        <f t="shared" ref="P16:S16" si="21">P15</f>
        <v/>
      </c>
      <c r="Q16" s="19">
        <f t="shared" si="21"/>
        <v>0</v>
      </c>
      <c r="R16" s="19" t="str">
        <f t="shared" si="21"/>
        <v/>
      </c>
      <c r="S16" s="8" t="str">
        <f t="shared" si="21"/>
        <v/>
      </c>
    </row>
    <row r="17" spans="1:19" ht="14.25" customHeight="1">
      <c r="A17" s="2">
        <v>13</v>
      </c>
      <c r="B17" s="8" t="str">
        <f t="shared" ref="B17:C17" si="22">B16</f>
        <v/>
      </c>
      <c r="C17" s="8" t="str">
        <f t="shared" si="22"/>
        <v/>
      </c>
      <c r="D17" s="8" t="str">
        <f>PROPER('Planilla Oficial'!C32)</f>
        <v/>
      </c>
      <c r="E17" s="9">
        <f>'Planilla Oficial'!E32</f>
        <v>0</v>
      </c>
      <c r="F17" s="9" t="str">
        <f>CONCATENATE('Planilla Oficial'!F32, "/",'Planilla Oficial'!G32,"/",'Planilla Oficial'!H32)</f>
        <v>//</v>
      </c>
      <c r="G17" s="9">
        <f>'Planilla Oficial'!M32</f>
        <v>0</v>
      </c>
      <c r="H17" s="9">
        <f>'Planilla Oficial'!O32</f>
        <v>0</v>
      </c>
      <c r="I17" s="9">
        <f>'Planilla Oficial'!O32</f>
        <v>0</v>
      </c>
      <c r="J17" s="9">
        <f>'Planilla Oficial'!P32</f>
        <v>0</v>
      </c>
      <c r="K17" s="9">
        <f>'Planilla Oficial'!Q32</f>
        <v>0</v>
      </c>
      <c r="L17" s="9">
        <f>'Planilla Oficial'!R32</f>
        <v>0</v>
      </c>
      <c r="M17" s="9">
        <f>'Planilla Oficial'!T32</f>
        <v>0</v>
      </c>
      <c r="N17" s="9">
        <f>'Planilla Oficial'!V32</f>
        <v>0</v>
      </c>
      <c r="O17" s="9">
        <f>'Planilla Oficial'!X32</f>
        <v>0</v>
      </c>
      <c r="P17" s="8" t="str">
        <f t="shared" ref="P17:S17" si="23">P16</f>
        <v/>
      </c>
      <c r="Q17" s="19">
        <f t="shared" si="23"/>
        <v>0</v>
      </c>
      <c r="R17" s="19" t="str">
        <f t="shared" si="23"/>
        <v/>
      </c>
      <c r="S17" s="8" t="str">
        <f t="shared" si="23"/>
        <v/>
      </c>
    </row>
    <row r="18" spans="1:19" ht="14.25" customHeight="1">
      <c r="A18" s="2">
        <v>14</v>
      </c>
      <c r="B18" s="8" t="str">
        <f t="shared" ref="B18:C18" si="24">B17</f>
        <v/>
      </c>
      <c r="C18" s="8" t="str">
        <f t="shared" si="24"/>
        <v/>
      </c>
      <c r="D18" s="8" t="str">
        <f>PROPER('Planilla Oficial'!C33)</f>
        <v/>
      </c>
      <c r="E18" s="9">
        <f>'Planilla Oficial'!E33</f>
        <v>0</v>
      </c>
      <c r="F18" s="9" t="str">
        <f>CONCATENATE('Planilla Oficial'!F33, "/",'Planilla Oficial'!G33,"/",'Planilla Oficial'!H33)</f>
        <v>//</v>
      </c>
      <c r="G18" s="9">
        <f>'Planilla Oficial'!M33</f>
        <v>0</v>
      </c>
      <c r="H18" s="9">
        <f>'Planilla Oficial'!O33</f>
        <v>0</v>
      </c>
      <c r="I18" s="9">
        <f>'Planilla Oficial'!O33</f>
        <v>0</v>
      </c>
      <c r="J18" s="9">
        <f>'Planilla Oficial'!P33</f>
        <v>0</v>
      </c>
      <c r="K18" s="9">
        <f>'Planilla Oficial'!Q33</f>
        <v>0</v>
      </c>
      <c r="L18" s="9">
        <f>'Planilla Oficial'!R33</f>
        <v>0</v>
      </c>
      <c r="M18" s="9">
        <f>'Planilla Oficial'!T33</f>
        <v>0</v>
      </c>
      <c r="N18" s="9">
        <f>'Planilla Oficial'!V33</f>
        <v>0</v>
      </c>
      <c r="O18" s="9">
        <f>'Planilla Oficial'!X33</f>
        <v>0</v>
      </c>
      <c r="P18" s="8" t="str">
        <f t="shared" ref="P18:S18" si="25">P17</f>
        <v/>
      </c>
      <c r="Q18" s="19">
        <f t="shared" si="25"/>
        <v>0</v>
      </c>
      <c r="R18" s="19" t="str">
        <f t="shared" si="25"/>
        <v/>
      </c>
      <c r="S18" s="8" t="str">
        <f t="shared" si="25"/>
        <v/>
      </c>
    </row>
    <row r="19" spans="1:19" ht="14.25" customHeight="1">
      <c r="A19" s="2">
        <v>15</v>
      </c>
      <c r="B19" s="8" t="str">
        <f t="shared" ref="B19:C19" si="26">B18</f>
        <v/>
      </c>
      <c r="C19" s="8" t="str">
        <f t="shared" si="26"/>
        <v/>
      </c>
      <c r="D19" s="8" t="str">
        <f>PROPER('Planilla Oficial'!C34)</f>
        <v/>
      </c>
      <c r="E19" s="9">
        <f>'Planilla Oficial'!E34</f>
        <v>0</v>
      </c>
      <c r="F19" s="9" t="str">
        <f>CONCATENATE('Planilla Oficial'!F34, "/",'Planilla Oficial'!G34,"/",'Planilla Oficial'!H34)</f>
        <v>//</v>
      </c>
      <c r="G19" s="9">
        <f>'Planilla Oficial'!M34</f>
        <v>0</v>
      </c>
      <c r="H19" s="9">
        <f>'Planilla Oficial'!O34</f>
        <v>0</v>
      </c>
      <c r="I19" s="9">
        <f>'Planilla Oficial'!O34</f>
        <v>0</v>
      </c>
      <c r="J19" s="9">
        <f>'Planilla Oficial'!P34</f>
        <v>0</v>
      </c>
      <c r="K19" s="9">
        <f>'Planilla Oficial'!Q34</f>
        <v>0</v>
      </c>
      <c r="L19" s="9">
        <f>'Planilla Oficial'!R34</f>
        <v>0</v>
      </c>
      <c r="M19" s="9">
        <f>'Planilla Oficial'!T34</f>
        <v>0</v>
      </c>
      <c r="N19" s="9">
        <f>'Planilla Oficial'!V34</f>
        <v>0</v>
      </c>
      <c r="O19" s="9">
        <f>'Planilla Oficial'!X34</f>
        <v>0</v>
      </c>
      <c r="P19" s="8" t="str">
        <f t="shared" ref="P19:S19" si="27">P18</f>
        <v/>
      </c>
      <c r="Q19" s="19">
        <f t="shared" si="27"/>
        <v>0</v>
      </c>
      <c r="R19" s="19" t="str">
        <f t="shared" si="27"/>
        <v/>
      </c>
      <c r="S19" s="8" t="str">
        <f t="shared" si="27"/>
        <v/>
      </c>
    </row>
    <row r="20" spans="1:19" ht="14.25" customHeight="1">
      <c r="A20" s="2">
        <v>16</v>
      </c>
      <c r="B20" s="8" t="str">
        <f t="shared" ref="B20:C20" si="28">B19</f>
        <v/>
      </c>
      <c r="C20" s="8" t="str">
        <f t="shared" si="28"/>
        <v/>
      </c>
      <c r="D20" s="8" t="str">
        <f>PROPER('Planilla Oficial'!C35)</f>
        <v/>
      </c>
      <c r="E20" s="9">
        <f>'Planilla Oficial'!E35</f>
        <v>0</v>
      </c>
      <c r="F20" s="9" t="str">
        <f>CONCATENATE('Planilla Oficial'!F35, "/",'Planilla Oficial'!G35,"/",'Planilla Oficial'!H35)</f>
        <v>//</v>
      </c>
      <c r="G20" s="9">
        <f>'Planilla Oficial'!M35</f>
        <v>0</v>
      </c>
      <c r="H20" s="9">
        <f>'Planilla Oficial'!O35</f>
        <v>0</v>
      </c>
      <c r="I20" s="9">
        <f>'Planilla Oficial'!O35</f>
        <v>0</v>
      </c>
      <c r="J20" s="9">
        <f>'Planilla Oficial'!P35</f>
        <v>0</v>
      </c>
      <c r="K20" s="9">
        <f>'Planilla Oficial'!Q35</f>
        <v>0</v>
      </c>
      <c r="L20" s="9">
        <f>'Planilla Oficial'!R35</f>
        <v>0</v>
      </c>
      <c r="M20" s="9">
        <f>'Planilla Oficial'!T35</f>
        <v>0</v>
      </c>
      <c r="N20" s="9">
        <f>'Planilla Oficial'!V35</f>
        <v>0</v>
      </c>
      <c r="O20" s="9">
        <f>'Planilla Oficial'!X35</f>
        <v>0</v>
      </c>
      <c r="P20" s="8" t="str">
        <f t="shared" ref="P20:S20" si="29">P19</f>
        <v/>
      </c>
      <c r="Q20" s="19">
        <f t="shared" si="29"/>
        <v>0</v>
      </c>
      <c r="R20" s="19" t="str">
        <f t="shared" si="29"/>
        <v/>
      </c>
      <c r="S20" s="8" t="str">
        <f t="shared" si="29"/>
        <v/>
      </c>
    </row>
    <row r="21" spans="1:19" ht="14.25" customHeight="1">
      <c r="A21" s="2">
        <v>17</v>
      </c>
      <c r="B21" s="8" t="str">
        <f t="shared" ref="B21:C21" si="30">B20</f>
        <v/>
      </c>
      <c r="C21" s="8" t="str">
        <f t="shared" si="30"/>
        <v/>
      </c>
      <c r="D21" s="8" t="str">
        <f>PROPER('Planilla Oficial'!C36)</f>
        <v/>
      </c>
      <c r="E21" s="9">
        <f>'Planilla Oficial'!E36</f>
        <v>0</v>
      </c>
      <c r="F21" s="9" t="str">
        <f>CONCATENATE('Planilla Oficial'!F36, "/",'Planilla Oficial'!G36,"/",'Planilla Oficial'!H36)</f>
        <v>//</v>
      </c>
      <c r="G21" s="9">
        <f>'Planilla Oficial'!M36</f>
        <v>0</v>
      </c>
      <c r="H21" s="9">
        <f>'Planilla Oficial'!O36</f>
        <v>0</v>
      </c>
      <c r="I21" s="9">
        <f>'Planilla Oficial'!O36</f>
        <v>0</v>
      </c>
      <c r="J21" s="9">
        <f>'Planilla Oficial'!P36</f>
        <v>0</v>
      </c>
      <c r="K21" s="9">
        <f>'Planilla Oficial'!Q36</f>
        <v>0</v>
      </c>
      <c r="L21" s="9">
        <f>'Planilla Oficial'!R36</f>
        <v>0</v>
      </c>
      <c r="M21" s="9">
        <f>'Planilla Oficial'!T36</f>
        <v>0</v>
      </c>
      <c r="N21" s="9">
        <f>'Planilla Oficial'!V36</f>
        <v>0</v>
      </c>
      <c r="O21" s="9">
        <f>'Planilla Oficial'!X36</f>
        <v>0</v>
      </c>
      <c r="P21" s="8" t="str">
        <f t="shared" ref="P21:S21" si="31">P20</f>
        <v/>
      </c>
      <c r="Q21" s="19">
        <f t="shared" si="31"/>
        <v>0</v>
      </c>
      <c r="R21" s="19" t="str">
        <f t="shared" si="31"/>
        <v/>
      </c>
      <c r="S21" s="8" t="str">
        <f t="shared" si="31"/>
        <v/>
      </c>
    </row>
    <row r="22" spans="1:19" ht="14.25" customHeight="1">
      <c r="A22" s="2">
        <v>18</v>
      </c>
      <c r="B22" s="8" t="str">
        <f t="shared" ref="B22:C22" si="32">B21</f>
        <v/>
      </c>
      <c r="C22" s="8" t="str">
        <f t="shared" si="32"/>
        <v/>
      </c>
      <c r="D22" s="8" t="str">
        <f>PROPER('Planilla Oficial'!C37)</f>
        <v/>
      </c>
      <c r="E22" s="9">
        <f>'Planilla Oficial'!E37</f>
        <v>0</v>
      </c>
      <c r="F22" s="9" t="str">
        <f>CONCATENATE('Planilla Oficial'!F37, "/",'Planilla Oficial'!G37,"/",'Planilla Oficial'!H37)</f>
        <v>//</v>
      </c>
      <c r="G22" s="9">
        <f>'Planilla Oficial'!M37</f>
        <v>0</v>
      </c>
      <c r="H22" s="9">
        <f>'Planilla Oficial'!O37</f>
        <v>0</v>
      </c>
      <c r="I22" s="9">
        <f>'Planilla Oficial'!O37</f>
        <v>0</v>
      </c>
      <c r="J22" s="9">
        <f>'Planilla Oficial'!P37</f>
        <v>0</v>
      </c>
      <c r="K22" s="9">
        <f>'Planilla Oficial'!Q37</f>
        <v>0</v>
      </c>
      <c r="L22" s="9">
        <f>'Planilla Oficial'!R37</f>
        <v>0</v>
      </c>
      <c r="M22" s="9">
        <f>'Planilla Oficial'!T37</f>
        <v>0</v>
      </c>
      <c r="N22" s="9">
        <f>'Planilla Oficial'!V37</f>
        <v>0</v>
      </c>
      <c r="O22" s="9">
        <f>'Planilla Oficial'!X37</f>
        <v>0</v>
      </c>
      <c r="P22" s="8" t="str">
        <f t="shared" ref="P22:S22" si="33">P21</f>
        <v/>
      </c>
      <c r="Q22" s="19">
        <f t="shared" si="33"/>
        <v>0</v>
      </c>
      <c r="R22" s="19" t="str">
        <f t="shared" si="33"/>
        <v/>
      </c>
      <c r="S22" s="8" t="str">
        <f t="shared" si="33"/>
        <v/>
      </c>
    </row>
    <row r="23" spans="1:19" ht="14.25" customHeight="1">
      <c r="A23" s="2">
        <v>19</v>
      </c>
      <c r="B23" s="8" t="str">
        <f t="shared" ref="B23:C23" si="34">B22</f>
        <v/>
      </c>
      <c r="C23" s="8" t="str">
        <f t="shared" si="34"/>
        <v/>
      </c>
      <c r="D23" s="8" t="str">
        <f>PROPER('Planilla Oficial'!C38)</f>
        <v/>
      </c>
      <c r="E23" s="9">
        <f>'Planilla Oficial'!E38</f>
        <v>0</v>
      </c>
      <c r="F23" s="9" t="str">
        <f>CONCATENATE('Planilla Oficial'!F38, "/",'Planilla Oficial'!G38,"/",'Planilla Oficial'!H38)</f>
        <v>//</v>
      </c>
      <c r="G23" s="9">
        <f>'Planilla Oficial'!M38</f>
        <v>0</v>
      </c>
      <c r="H23" s="9">
        <f>'Planilla Oficial'!O38</f>
        <v>0</v>
      </c>
      <c r="I23" s="9">
        <f>'Planilla Oficial'!O38</f>
        <v>0</v>
      </c>
      <c r="J23" s="9">
        <f>'Planilla Oficial'!P38</f>
        <v>0</v>
      </c>
      <c r="K23" s="9">
        <f>'Planilla Oficial'!Q38</f>
        <v>0</v>
      </c>
      <c r="L23" s="9">
        <f>'Planilla Oficial'!R38</f>
        <v>0</v>
      </c>
      <c r="M23" s="9">
        <f>'Planilla Oficial'!T38</f>
        <v>0</v>
      </c>
      <c r="N23" s="9">
        <f>'Planilla Oficial'!V38</f>
        <v>0</v>
      </c>
      <c r="O23" s="9">
        <f>'Planilla Oficial'!X38</f>
        <v>0</v>
      </c>
      <c r="P23" s="8" t="str">
        <f t="shared" ref="P23:S23" si="35">P22</f>
        <v/>
      </c>
      <c r="Q23" s="19">
        <f t="shared" si="35"/>
        <v>0</v>
      </c>
      <c r="R23" s="19" t="str">
        <f t="shared" si="35"/>
        <v/>
      </c>
      <c r="S23" s="8" t="str">
        <f t="shared" si="35"/>
        <v/>
      </c>
    </row>
    <row r="24" spans="1:19" ht="14.25" customHeight="1">
      <c r="A24" s="2">
        <v>20</v>
      </c>
      <c r="B24" s="8" t="str">
        <f t="shared" ref="B24:C24" si="36">B23</f>
        <v/>
      </c>
      <c r="C24" s="8" t="str">
        <f t="shared" si="36"/>
        <v/>
      </c>
      <c r="D24" s="8" t="str">
        <f>PROPER('Planilla Oficial'!C39)</f>
        <v/>
      </c>
      <c r="E24" s="9">
        <f>'Planilla Oficial'!E39</f>
        <v>0</v>
      </c>
      <c r="F24" s="9" t="str">
        <f>CONCATENATE('Planilla Oficial'!F39, "/",'Planilla Oficial'!G39,"/",'Planilla Oficial'!H39)</f>
        <v>//</v>
      </c>
      <c r="G24" s="9">
        <f>'Planilla Oficial'!M39</f>
        <v>0</v>
      </c>
      <c r="H24" s="9">
        <f>'Planilla Oficial'!O39</f>
        <v>0</v>
      </c>
      <c r="I24" s="9">
        <f>'Planilla Oficial'!O39</f>
        <v>0</v>
      </c>
      <c r="J24" s="9">
        <f>'Planilla Oficial'!P39</f>
        <v>0</v>
      </c>
      <c r="K24" s="9">
        <f>'Planilla Oficial'!Q39</f>
        <v>0</v>
      </c>
      <c r="L24" s="9">
        <f>'Planilla Oficial'!R39</f>
        <v>0</v>
      </c>
      <c r="M24" s="9">
        <f>'Planilla Oficial'!T39</f>
        <v>0</v>
      </c>
      <c r="N24" s="9">
        <f>'Planilla Oficial'!V39</f>
        <v>0</v>
      </c>
      <c r="O24" s="9">
        <f>'Planilla Oficial'!X39</f>
        <v>0</v>
      </c>
      <c r="P24" s="8" t="str">
        <f t="shared" ref="P24:S24" si="37">P23</f>
        <v/>
      </c>
      <c r="Q24" s="19">
        <f t="shared" si="37"/>
        <v>0</v>
      </c>
      <c r="R24" s="19" t="str">
        <f t="shared" si="37"/>
        <v/>
      </c>
      <c r="S24" s="8" t="str">
        <f t="shared" si="37"/>
        <v/>
      </c>
    </row>
    <row r="25" spans="1:19" ht="14.25" customHeight="1">
      <c r="A25" s="2">
        <v>21</v>
      </c>
      <c r="B25" s="8" t="str">
        <f t="shared" ref="B25:C25" si="38">B24</f>
        <v/>
      </c>
      <c r="C25" s="8" t="str">
        <f t="shared" si="38"/>
        <v/>
      </c>
      <c r="D25" s="8" t="str">
        <f>PROPER('Planilla Oficial'!C40)</f>
        <v/>
      </c>
      <c r="E25" s="9">
        <f>'Planilla Oficial'!E40</f>
        <v>0</v>
      </c>
      <c r="F25" s="9" t="str">
        <f>CONCATENATE('Planilla Oficial'!F40, "/",'Planilla Oficial'!G40,"/",'Planilla Oficial'!H40)</f>
        <v>//</v>
      </c>
      <c r="G25" s="9">
        <f>'Planilla Oficial'!M40</f>
        <v>0</v>
      </c>
      <c r="H25" s="9">
        <f>'Planilla Oficial'!O40</f>
        <v>0</v>
      </c>
      <c r="I25" s="9">
        <f>'Planilla Oficial'!O40</f>
        <v>0</v>
      </c>
      <c r="J25" s="9">
        <f>'Planilla Oficial'!P40</f>
        <v>0</v>
      </c>
      <c r="K25" s="9">
        <f>'Planilla Oficial'!Q40</f>
        <v>0</v>
      </c>
      <c r="L25" s="9">
        <f>'Planilla Oficial'!R40</f>
        <v>0</v>
      </c>
      <c r="M25" s="9">
        <f>'Planilla Oficial'!T40</f>
        <v>0</v>
      </c>
      <c r="N25" s="9">
        <f>'Planilla Oficial'!V40</f>
        <v>0</v>
      </c>
      <c r="O25" s="9">
        <f>'Planilla Oficial'!X40</f>
        <v>0</v>
      </c>
      <c r="P25" s="8" t="str">
        <f t="shared" ref="P25:S25" si="39">P24</f>
        <v/>
      </c>
      <c r="Q25" s="19">
        <f t="shared" si="39"/>
        <v>0</v>
      </c>
      <c r="R25" s="19" t="str">
        <f t="shared" si="39"/>
        <v/>
      </c>
      <c r="S25" s="8" t="str">
        <f t="shared" si="39"/>
        <v/>
      </c>
    </row>
    <row r="26" spans="1:19" ht="14.25" customHeight="1">
      <c r="A26" s="2">
        <v>22</v>
      </c>
      <c r="B26" s="8" t="str">
        <f t="shared" ref="B26:C26" si="40">B25</f>
        <v/>
      </c>
      <c r="C26" s="8" t="str">
        <f t="shared" si="40"/>
        <v/>
      </c>
      <c r="D26" s="8" t="str">
        <f>PROPER('Planilla Oficial'!C41)</f>
        <v/>
      </c>
      <c r="E26" s="9">
        <f>'Planilla Oficial'!E41</f>
        <v>0</v>
      </c>
      <c r="F26" s="9" t="str">
        <f>CONCATENATE('Planilla Oficial'!F41, "/",'Planilla Oficial'!G41,"/",'Planilla Oficial'!H41)</f>
        <v>//</v>
      </c>
      <c r="G26" s="9">
        <f>'Planilla Oficial'!M41</f>
        <v>0</v>
      </c>
      <c r="H26" s="9">
        <f>'Planilla Oficial'!O41</f>
        <v>0</v>
      </c>
      <c r="I26" s="9">
        <f>'Planilla Oficial'!O41</f>
        <v>0</v>
      </c>
      <c r="J26" s="9">
        <f>'Planilla Oficial'!P41</f>
        <v>0</v>
      </c>
      <c r="K26" s="9">
        <f>'Planilla Oficial'!Q41</f>
        <v>0</v>
      </c>
      <c r="L26" s="9">
        <f>'Planilla Oficial'!R41</f>
        <v>0</v>
      </c>
      <c r="M26" s="9">
        <f>'Planilla Oficial'!T41</f>
        <v>0</v>
      </c>
      <c r="N26" s="9">
        <f>'Planilla Oficial'!V41</f>
        <v>0</v>
      </c>
      <c r="O26" s="9">
        <f>'Planilla Oficial'!X41</f>
        <v>0</v>
      </c>
      <c r="P26" s="8" t="str">
        <f t="shared" ref="P26:S26" si="41">P25</f>
        <v/>
      </c>
      <c r="Q26" s="19">
        <f t="shared" si="41"/>
        <v>0</v>
      </c>
      <c r="R26" s="19" t="str">
        <f t="shared" si="41"/>
        <v/>
      </c>
      <c r="S26" s="8" t="str">
        <f t="shared" si="41"/>
        <v/>
      </c>
    </row>
    <row r="27" spans="1:19" ht="14.25" customHeight="1">
      <c r="A27" s="2">
        <v>23</v>
      </c>
      <c r="B27" s="8" t="str">
        <f t="shared" ref="B27:C27" si="42">B26</f>
        <v/>
      </c>
      <c r="C27" s="8" t="str">
        <f t="shared" si="42"/>
        <v/>
      </c>
      <c r="D27" s="8" t="str">
        <f>PROPER('Planilla Oficial'!C42)</f>
        <v/>
      </c>
      <c r="E27" s="9">
        <f>'Planilla Oficial'!E42</f>
        <v>0</v>
      </c>
      <c r="F27" s="9" t="str">
        <f>CONCATENATE('Planilla Oficial'!F42, "/",'Planilla Oficial'!G42,"/",'Planilla Oficial'!H42)</f>
        <v>//</v>
      </c>
      <c r="G27" s="9">
        <f>'Planilla Oficial'!M42</f>
        <v>0</v>
      </c>
      <c r="H27" s="9">
        <f>'Planilla Oficial'!O42</f>
        <v>0</v>
      </c>
      <c r="I27" s="9">
        <f>'Planilla Oficial'!O42</f>
        <v>0</v>
      </c>
      <c r="J27" s="9">
        <f>'Planilla Oficial'!P42</f>
        <v>0</v>
      </c>
      <c r="K27" s="9">
        <f>'Planilla Oficial'!Q42</f>
        <v>0</v>
      </c>
      <c r="L27" s="9">
        <f>'Planilla Oficial'!R42</f>
        <v>0</v>
      </c>
      <c r="M27" s="9">
        <f>'Planilla Oficial'!T42</f>
        <v>0</v>
      </c>
      <c r="N27" s="9">
        <f>'Planilla Oficial'!V42</f>
        <v>0</v>
      </c>
      <c r="O27" s="9">
        <f>'Planilla Oficial'!X42</f>
        <v>0</v>
      </c>
      <c r="P27" s="8" t="str">
        <f t="shared" ref="P27:S27" si="43">P26</f>
        <v/>
      </c>
      <c r="Q27" s="19">
        <f t="shared" si="43"/>
        <v>0</v>
      </c>
      <c r="R27" s="19" t="str">
        <f t="shared" si="43"/>
        <v/>
      </c>
      <c r="S27" s="8" t="str">
        <f t="shared" si="43"/>
        <v/>
      </c>
    </row>
    <row r="28" spans="1:19" ht="14.25" customHeight="1">
      <c r="A28" s="2">
        <v>24</v>
      </c>
      <c r="B28" s="8" t="str">
        <f t="shared" ref="B28:C28" si="44">B27</f>
        <v/>
      </c>
      <c r="C28" s="8" t="str">
        <f t="shared" si="44"/>
        <v/>
      </c>
      <c r="D28" s="8" t="str">
        <f>PROPER('Planilla Oficial'!C43)</f>
        <v/>
      </c>
      <c r="E28" s="9">
        <f>'Planilla Oficial'!E43</f>
        <v>0</v>
      </c>
      <c r="F28" s="9" t="str">
        <f>CONCATENATE('Planilla Oficial'!F43, "/",'Planilla Oficial'!G43,"/",'Planilla Oficial'!H43)</f>
        <v>//</v>
      </c>
      <c r="G28" s="9">
        <f>'Planilla Oficial'!M43</f>
        <v>0</v>
      </c>
      <c r="H28" s="9">
        <f>'Planilla Oficial'!O43</f>
        <v>0</v>
      </c>
      <c r="I28" s="9">
        <f>'Planilla Oficial'!O43</f>
        <v>0</v>
      </c>
      <c r="J28" s="9">
        <f>'Planilla Oficial'!P43</f>
        <v>0</v>
      </c>
      <c r="K28" s="9">
        <f>'Planilla Oficial'!Q43</f>
        <v>0</v>
      </c>
      <c r="L28" s="9">
        <f>'Planilla Oficial'!R43</f>
        <v>0</v>
      </c>
      <c r="M28" s="9">
        <f>'Planilla Oficial'!T43</f>
        <v>0</v>
      </c>
      <c r="N28" s="9">
        <f>'Planilla Oficial'!V43</f>
        <v>0</v>
      </c>
      <c r="O28" s="9">
        <f>'Planilla Oficial'!X43</f>
        <v>0</v>
      </c>
      <c r="P28" s="8" t="str">
        <f t="shared" ref="P28:S28" si="45">P27</f>
        <v/>
      </c>
      <c r="Q28" s="19">
        <f t="shared" si="45"/>
        <v>0</v>
      </c>
      <c r="R28" s="19" t="str">
        <f t="shared" si="45"/>
        <v/>
      </c>
      <c r="S28" s="8" t="str">
        <f t="shared" si="45"/>
        <v/>
      </c>
    </row>
    <row r="29" spans="1:19" ht="14.25" customHeight="1">
      <c r="A29" s="2">
        <v>25</v>
      </c>
      <c r="B29" s="8" t="str">
        <f t="shared" ref="B29:C29" si="46">B28</f>
        <v/>
      </c>
      <c r="C29" s="8" t="str">
        <f t="shared" si="46"/>
        <v/>
      </c>
      <c r="D29" s="8" t="str">
        <f>PROPER('Planilla Oficial'!C44)</f>
        <v/>
      </c>
      <c r="E29" s="9">
        <f>'Planilla Oficial'!E44</f>
        <v>0</v>
      </c>
      <c r="F29" s="9" t="str">
        <f>CONCATENATE('Planilla Oficial'!F44, "/",'Planilla Oficial'!G44,"/",'Planilla Oficial'!H44)</f>
        <v>//</v>
      </c>
      <c r="G29" s="9">
        <f>'Planilla Oficial'!M44</f>
        <v>0</v>
      </c>
      <c r="H29" s="9">
        <f>'Planilla Oficial'!O44</f>
        <v>0</v>
      </c>
      <c r="I29" s="9">
        <f>'Planilla Oficial'!O44</f>
        <v>0</v>
      </c>
      <c r="J29" s="9">
        <f>'Planilla Oficial'!P44</f>
        <v>0</v>
      </c>
      <c r="K29" s="9">
        <f>'Planilla Oficial'!Q44</f>
        <v>0</v>
      </c>
      <c r="L29" s="9">
        <f>'Planilla Oficial'!R44</f>
        <v>0</v>
      </c>
      <c r="M29" s="9">
        <f>'Planilla Oficial'!T44</f>
        <v>0</v>
      </c>
      <c r="N29" s="9">
        <f>'Planilla Oficial'!V44</f>
        <v>0</v>
      </c>
      <c r="O29" s="9">
        <f>'Planilla Oficial'!X44</f>
        <v>0</v>
      </c>
      <c r="P29" s="8" t="str">
        <f t="shared" ref="P29:S29" si="47">P28</f>
        <v/>
      </c>
      <c r="Q29" s="19">
        <f t="shared" si="47"/>
        <v>0</v>
      </c>
      <c r="R29" s="19" t="str">
        <f t="shared" si="47"/>
        <v/>
      </c>
      <c r="S29" s="8" t="str">
        <f t="shared" si="47"/>
        <v/>
      </c>
    </row>
    <row r="30" spans="1:19" ht="14.25" customHeight="1">
      <c r="S30" s="8"/>
    </row>
    <row r="31" spans="1:19" ht="14.25" customHeight="1"/>
    <row r="32" spans="1:1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uk43hZPL/Z2mfvW35K1djjXGkqJMNXngsm4Btnk09Bt3amCZHoYh0DX7LBnSze2eGoLmqMvwZEWOSSg613aIEA==" saltValue="gcDT/iv3CcfsXAlP2pVn5w==" spinCount="100000" sheet="1" objects="1" scenarios="1"/>
  <mergeCells count="1">
    <mergeCell ref="H3:L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K1000"/>
  <sheetViews>
    <sheetView workbookViewId="0">
      <selection activeCell="E19" sqref="E19"/>
    </sheetView>
  </sheetViews>
  <sheetFormatPr baseColWidth="10" defaultColWidth="14.44140625" defaultRowHeight="15" customHeight="1"/>
  <cols>
    <col min="1" max="26" width="10.6640625" customWidth="1"/>
  </cols>
  <sheetData>
    <row r="1" spans="3:11" ht="14.25" customHeight="1"/>
    <row r="2" spans="3:11" ht="14.25" customHeight="1"/>
    <row r="3" spans="3:11" ht="14.25" customHeight="1"/>
    <row r="4" spans="3:11" ht="14.25" customHeight="1">
      <c r="C4" s="20" t="s">
        <v>63</v>
      </c>
      <c r="E4" s="20" t="s">
        <v>64</v>
      </c>
    </row>
    <row r="5" spans="3:11" ht="14.25" customHeight="1">
      <c r="C5" s="20" t="s">
        <v>65</v>
      </c>
      <c r="E5" s="20" t="s">
        <v>66</v>
      </c>
      <c r="K5" t="s">
        <v>92</v>
      </c>
    </row>
    <row r="6" spans="3:11" ht="14.25" customHeight="1">
      <c r="E6" s="20" t="s">
        <v>67</v>
      </c>
      <c r="K6" t="s">
        <v>93</v>
      </c>
    </row>
    <row r="7" spans="3:11" ht="14.25" customHeight="1">
      <c r="E7" s="20" t="s">
        <v>68</v>
      </c>
      <c r="K7" t="s">
        <v>94</v>
      </c>
    </row>
    <row r="8" spans="3:11" ht="14.25" customHeight="1">
      <c r="E8" s="20" t="s">
        <v>69</v>
      </c>
      <c r="K8" t="s">
        <v>95</v>
      </c>
    </row>
    <row r="9" spans="3:11" ht="14.25" customHeight="1">
      <c r="E9" s="20" t="s">
        <v>70</v>
      </c>
      <c r="K9" t="s">
        <v>96</v>
      </c>
    </row>
    <row r="10" spans="3:11" ht="14.25" customHeight="1">
      <c r="K10" t="s">
        <v>97</v>
      </c>
    </row>
    <row r="11" spans="3:11" ht="14.25" customHeight="1">
      <c r="K11" t="s">
        <v>98</v>
      </c>
    </row>
    <row r="12" spans="3:11" ht="14.25" customHeight="1">
      <c r="E12" t="s">
        <v>106</v>
      </c>
      <c r="K12" t="s">
        <v>81</v>
      </c>
    </row>
    <row r="13" spans="3:11" ht="14.25" customHeight="1">
      <c r="E13" t="s">
        <v>107</v>
      </c>
      <c r="K13" t="s">
        <v>82</v>
      </c>
    </row>
    <row r="14" spans="3:11" ht="14.25" customHeight="1">
      <c r="K14" t="s">
        <v>83</v>
      </c>
    </row>
    <row r="15" spans="3:11" ht="14.25" customHeight="1">
      <c r="K15" t="s">
        <v>84</v>
      </c>
    </row>
    <row r="16" spans="3:11" ht="14.25" customHeight="1">
      <c r="E16" t="s">
        <v>106</v>
      </c>
      <c r="K16" t="s">
        <v>85</v>
      </c>
    </row>
    <row r="17" spans="5:11" ht="14.25" customHeight="1">
      <c r="E17" t="s">
        <v>113</v>
      </c>
      <c r="K17" t="s">
        <v>86</v>
      </c>
    </row>
    <row r="18" spans="5:11" ht="14.25" customHeight="1">
      <c r="E18" t="s">
        <v>114</v>
      </c>
      <c r="K18" t="s">
        <v>87</v>
      </c>
    </row>
    <row r="19" spans="5:11" ht="14.25" customHeight="1">
      <c r="K19" t="s">
        <v>88</v>
      </c>
    </row>
    <row r="20" spans="5:11" ht="14.25" customHeight="1">
      <c r="K20" t="s">
        <v>89</v>
      </c>
    </row>
    <row r="21" spans="5:11" ht="14.25" customHeight="1">
      <c r="K21" t="s">
        <v>90</v>
      </c>
    </row>
    <row r="22" spans="5:11" ht="14.25" customHeight="1"/>
    <row r="23" spans="5:11" ht="14.25" customHeight="1"/>
    <row r="24" spans="5:11" ht="14.25" customHeight="1"/>
    <row r="25" spans="5:11" ht="14.25" customHeight="1"/>
    <row r="26" spans="5:11" ht="14.25" customHeight="1"/>
    <row r="27" spans="5:11" ht="14.25" customHeight="1"/>
    <row r="28" spans="5:11" ht="14.25" customHeight="1"/>
    <row r="29" spans="5:11" ht="14.25" customHeight="1"/>
    <row r="30" spans="5:11" ht="14.25" customHeight="1"/>
    <row r="31" spans="5:11" ht="14.25" customHeight="1"/>
    <row r="32" spans="5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Planilla Oficial</vt:lpstr>
      <vt:lpstr>RESUMEN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juan jose santamaria</cp:lastModifiedBy>
  <dcterms:modified xsi:type="dcterms:W3CDTF">2026-04-10T15:35:44Z</dcterms:modified>
</cp:coreProperties>
</file>